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GO\"/>
    </mc:Choice>
  </mc:AlternateContent>
  <xr:revisionPtr revIDLastSave="0" documentId="13_ncr:1_{C0F40AE6-AD8B-45DC-8BF4-048A60B998A5}" xr6:coauthVersionLast="38" xr6:coauthVersionMax="38" xr10:uidLastSave="{00000000-0000-0000-0000-000000000000}"/>
  <bookViews>
    <workbookView xWindow="195" yWindow="1710" windowWidth="20730" windowHeight="8970" xr2:uid="{00000000-000D-0000-FFFF-FFFF00000000}"/>
  </bookViews>
  <sheets>
    <sheet name="TEMPERATURA" sheetId="1" r:id="rId1"/>
    <sheet name="UMIDADE" sheetId="2" r:id="rId2"/>
    <sheet name="Plan1" sheetId="3" r:id="rId3"/>
    <sheet name="Plan2" sheetId="4" r:id="rId4"/>
  </sheets>
  <calcPr calcId="162913"/>
</workbook>
</file>

<file path=xl/calcChain.xml><?xml version="1.0" encoding="utf-8"?>
<calcChain xmlns="http://schemas.openxmlformats.org/spreadsheetml/2006/main">
  <c r="AB278" i="1" l="1"/>
  <c r="AB277" i="1"/>
  <c r="N301" i="2"/>
  <c r="N300" i="2"/>
  <c r="AB279" i="2" s="1"/>
  <c r="N299" i="2"/>
  <c r="N298" i="2"/>
  <c r="M301" i="2"/>
  <c r="M300" i="2"/>
  <c r="M299" i="2"/>
  <c r="M298" i="2"/>
  <c r="L301" i="2"/>
  <c r="L300" i="2"/>
  <c r="L299" i="2"/>
  <c r="K301" i="2"/>
  <c r="K300" i="2"/>
  <c r="K299" i="2"/>
  <c r="L298" i="2"/>
  <c r="K298" i="2"/>
  <c r="N289" i="2"/>
  <c r="N288" i="2"/>
  <c r="N287" i="2"/>
  <c r="N286" i="2"/>
  <c r="M289" i="2"/>
  <c r="M288" i="2"/>
  <c r="M287" i="2"/>
  <c r="M286" i="2"/>
  <c r="L289" i="2"/>
  <c r="L288" i="2"/>
  <c r="L287" i="2"/>
  <c r="L286" i="2"/>
  <c r="K289" i="2"/>
  <c r="K288" i="2"/>
  <c r="K287" i="2"/>
  <c r="K286" i="2"/>
  <c r="N277" i="2"/>
  <c r="N276" i="2"/>
  <c r="N275" i="2"/>
  <c r="AB278" i="2" s="1"/>
  <c r="N274" i="2"/>
  <c r="AB277" i="2" s="1"/>
  <c r="M277" i="2"/>
  <c r="AA280" i="2" s="1"/>
  <c r="M276" i="2"/>
  <c r="M275" i="2"/>
  <c r="M274" i="2"/>
  <c r="L277" i="2"/>
  <c r="L276" i="2"/>
  <c r="L275" i="2"/>
  <c r="L274" i="2"/>
  <c r="Z277" i="2" s="1"/>
  <c r="K277" i="2"/>
  <c r="Y280" i="2" s="1"/>
  <c r="K276" i="2"/>
  <c r="Y279" i="2" s="1"/>
  <c r="K275" i="2"/>
  <c r="Y278" i="2" s="1"/>
  <c r="K274" i="2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77" i="1"/>
  <c r="AB280" i="1" s="1"/>
  <c r="M277" i="1"/>
  <c r="AA280" i="1" s="1"/>
  <c r="L277" i="1"/>
  <c r="Z280" i="1" s="1"/>
  <c r="K277" i="1"/>
  <c r="Y280" i="1" s="1"/>
  <c r="N276" i="1"/>
  <c r="AB279" i="1" s="1"/>
  <c r="M276" i="1"/>
  <c r="L276" i="1"/>
  <c r="Z279" i="1" s="1"/>
  <c r="K276" i="1"/>
  <c r="N275" i="1"/>
  <c r="M275" i="1"/>
  <c r="L275" i="1"/>
  <c r="Z278" i="1" s="1"/>
  <c r="K275" i="1"/>
  <c r="N274" i="1"/>
  <c r="M274" i="1"/>
  <c r="AA277" i="1" s="1"/>
  <c r="L274" i="1"/>
  <c r="Z277" i="1" s="1"/>
  <c r="K274" i="1"/>
  <c r="Y277" i="1" s="1"/>
  <c r="Z279" i="2" l="1"/>
  <c r="Y277" i="2"/>
  <c r="AA277" i="2"/>
  <c r="Z278" i="2"/>
  <c r="AA278" i="2"/>
  <c r="Z280" i="2"/>
  <c r="AB280" i="2"/>
  <c r="Y278" i="1"/>
  <c r="AA278" i="1"/>
  <c r="AA279" i="1"/>
  <c r="Y279" i="1"/>
  <c r="AA279" i="2"/>
  <c r="AD214" i="1"/>
  <c r="AD213" i="1"/>
  <c r="AD212" i="1"/>
  <c r="AD211" i="1"/>
  <c r="AD26" i="2"/>
  <c r="AD25" i="2"/>
  <c r="AD24" i="2"/>
  <c r="AD23" i="2"/>
  <c r="AD178" i="1"/>
  <c r="AD177" i="1"/>
  <c r="AD176" i="1"/>
  <c r="AD175" i="1"/>
  <c r="AD140" i="1"/>
  <c r="AD141" i="1"/>
  <c r="AD142" i="1"/>
  <c r="AD143" i="1"/>
  <c r="AH94" i="1" l="1"/>
  <c r="AI94" i="1"/>
  <c r="AJ94" i="1"/>
  <c r="AH93" i="1"/>
  <c r="AI93" i="1"/>
  <c r="AJ93" i="1"/>
  <c r="AH92" i="1"/>
  <c r="AI92" i="1"/>
  <c r="AJ92" i="1"/>
  <c r="AG92" i="1"/>
  <c r="AG93" i="1"/>
  <c r="AG94" i="1"/>
  <c r="AH91" i="1"/>
  <c r="AI91" i="1"/>
  <c r="AJ91" i="1"/>
  <c r="AG91" i="1"/>
  <c r="Y91" i="1"/>
  <c r="AH26" i="1" l="1"/>
  <c r="AI26" i="1"/>
  <c r="AJ26" i="1"/>
  <c r="AH25" i="1"/>
  <c r="AI25" i="1"/>
  <c r="AJ25" i="1"/>
  <c r="AH24" i="1"/>
  <c r="AI24" i="1"/>
  <c r="AJ24" i="1"/>
  <c r="AH23" i="1"/>
  <c r="AI23" i="1"/>
  <c r="AJ23" i="1"/>
  <c r="AG26" i="1"/>
  <c r="AG25" i="1"/>
  <c r="AG24" i="1"/>
  <c r="AG23" i="1"/>
  <c r="AB249" i="1" l="1"/>
  <c r="AB250" i="1"/>
  <c r="AB251" i="1"/>
  <c r="AA249" i="1"/>
  <c r="AA250" i="1"/>
  <c r="AA251" i="1"/>
  <c r="Z249" i="1"/>
  <c r="Z250" i="1"/>
  <c r="Z251" i="1"/>
  <c r="Z248" i="1"/>
  <c r="AA248" i="1"/>
  <c r="AB248" i="1"/>
  <c r="Y249" i="1"/>
  <c r="Y250" i="1"/>
  <c r="Y251" i="1"/>
  <c r="Y248" i="1"/>
  <c r="AB249" i="2"/>
  <c r="AB250" i="2"/>
  <c r="AB251" i="2"/>
  <c r="AA249" i="2"/>
  <c r="AA250" i="2"/>
  <c r="AA251" i="2"/>
  <c r="Z249" i="2"/>
  <c r="Z250" i="2"/>
  <c r="Z251" i="2"/>
  <c r="Z248" i="2"/>
  <c r="AA248" i="2"/>
  <c r="AB248" i="2"/>
  <c r="Y249" i="2"/>
  <c r="Y250" i="2"/>
  <c r="Y251" i="2"/>
  <c r="Y248" i="2"/>
  <c r="AB212" i="2" l="1"/>
  <c r="AB213" i="2"/>
  <c r="AB214" i="2"/>
  <c r="AA212" i="2"/>
  <c r="AA213" i="2"/>
  <c r="AA214" i="2"/>
  <c r="Z212" i="2"/>
  <c r="Z213" i="2"/>
  <c r="Z214" i="2"/>
  <c r="Z211" i="2"/>
  <c r="AA211" i="2"/>
  <c r="AB211" i="2"/>
  <c r="Y212" i="2"/>
  <c r="Y213" i="2"/>
  <c r="Y214" i="2"/>
  <c r="Y211" i="2"/>
  <c r="AB214" i="1"/>
  <c r="AB212" i="1"/>
  <c r="AB213" i="1"/>
  <c r="Z211" i="1"/>
  <c r="AA211" i="1"/>
  <c r="AB211" i="1"/>
  <c r="Y212" i="1"/>
  <c r="Y213" i="1"/>
  <c r="Y214" i="1"/>
  <c r="AA212" i="1" l="1"/>
  <c r="AA213" i="1"/>
  <c r="AA214" i="1"/>
  <c r="Z212" i="1"/>
  <c r="Z213" i="1"/>
  <c r="Z214" i="1"/>
  <c r="Y211" i="1"/>
  <c r="AB176" i="2" l="1"/>
  <c r="AB177" i="2"/>
  <c r="AB178" i="2"/>
  <c r="AA178" i="2"/>
  <c r="AA176" i="2"/>
  <c r="AA177" i="2"/>
  <c r="Z176" i="2"/>
  <c r="Z177" i="2"/>
  <c r="Z178" i="2"/>
  <c r="Z175" i="2"/>
  <c r="AA175" i="2"/>
  <c r="AB175" i="2"/>
  <c r="Y176" i="2"/>
  <c r="Y177" i="2"/>
  <c r="Y178" i="2"/>
  <c r="Y175" i="2"/>
  <c r="AB141" i="2"/>
  <c r="AB142" i="2"/>
  <c r="AB143" i="2"/>
  <c r="AA141" i="2"/>
  <c r="AA142" i="2"/>
  <c r="AA143" i="2"/>
  <c r="Z141" i="2"/>
  <c r="Z142" i="2"/>
  <c r="Z143" i="2"/>
  <c r="Z140" i="2"/>
  <c r="AA140" i="2"/>
  <c r="AB140" i="2"/>
  <c r="Y141" i="2"/>
  <c r="Y142" i="2"/>
  <c r="Y143" i="2"/>
  <c r="Y140" i="2"/>
  <c r="AB92" i="2" l="1"/>
  <c r="AB93" i="2"/>
  <c r="AB94" i="2"/>
  <c r="AA92" i="2"/>
  <c r="AA93" i="2"/>
  <c r="AA94" i="2"/>
  <c r="Z92" i="2"/>
  <c r="Z93" i="2"/>
  <c r="Z94" i="2"/>
  <c r="Z91" i="2"/>
  <c r="AA91" i="2"/>
  <c r="AB91" i="2"/>
  <c r="Y92" i="2"/>
  <c r="Y93" i="2"/>
  <c r="Y94" i="2"/>
  <c r="AB176" i="1"/>
  <c r="AB177" i="1"/>
  <c r="AB178" i="1"/>
  <c r="AA176" i="1"/>
  <c r="AA177" i="1"/>
  <c r="AA178" i="1"/>
  <c r="Z176" i="1"/>
  <c r="Z177" i="1"/>
  <c r="Z178" i="1"/>
  <c r="Y176" i="1"/>
  <c r="Y177" i="1"/>
  <c r="Y178" i="1"/>
  <c r="Z175" i="1"/>
  <c r="AA175" i="1"/>
  <c r="AB175" i="1"/>
  <c r="Y175" i="1"/>
  <c r="AB141" i="1"/>
  <c r="AB142" i="1"/>
  <c r="AB143" i="1"/>
  <c r="AA141" i="1"/>
  <c r="AA142" i="1"/>
  <c r="AA143" i="1"/>
  <c r="Z141" i="1"/>
  <c r="Z142" i="1"/>
  <c r="Z143" i="1"/>
  <c r="Z23" i="1"/>
  <c r="AA23" i="1"/>
  <c r="AB23" i="1"/>
  <c r="Z140" i="1"/>
  <c r="AA140" i="1"/>
  <c r="AB140" i="1"/>
  <c r="Y141" i="1"/>
  <c r="Y142" i="1"/>
  <c r="Y143" i="1"/>
  <c r="Y140" i="1"/>
  <c r="AB92" i="1"/>
  <c r="AB93" i="1"/>
  <c r="AB94" i="1"/>
  <c r="AA92" i="1"/>
  <c r="AA93" i="1"/>
  <c r="AA94" i="1"/>
  <c r="Z92" i="1"/>
  <c r="Z93" i="1"/>
  <c r="Z94" i="1"/>
  <c r="Z91" i="1"/>
  <c r="AA91" i="1"/>
  <c r="AB91" i="1"/>
  <c r="Y92" i="1"/>
  <c r="Y93" i="1"/>
  <c r="Y94" i="1"/>
  <c r="Y91" i="2"/>
  <c r="AB26" i="1"/>
  <c r="AB25" i="1"/>
  <c r="AB24" i="1"/>
  <c r="AA26" i="1"/>
  <c r="AA25" i="1"/>
  <c r="AA24" i="1"/>
  <c r="Z26" i="1"/>
  <c r="Z25" i="1"/>
  <c r="Z24" i="1"/>
  <c r="Y26" i="1"/>
  <c r="Y25" i="1"/>
  <c r="Y24" i="1"/>
  <c r="Y23" i="1"/>
  <c r="AB26" i="2" l="1"/>
  <c r="AB25" i="2"/>
  <c r="AB24" i="2"/>
  <c r="AB23" i="2"/>
  <c r="AA26" i="2"/>
  <c r="AA25" i="2"/>
  <c r="AA24" i="2"/>
  <c r="AA23" i="2"/>
  <c r="Z26" i="2"/>
  <c r="Z25" i="2"/>
  <c r="Z24" i="2"/>
  <c r="Z23" i="2"/>
  <c r="Y26" i="2"/>
  <c r="Y25" i="2"/>
  <c r="Y24" i="2"/>
  <c r="Y23" i="2"/>
</calcChain>
</file>

<file path=xl/sharedStrings.xml><?xml version="1.0" encoding="utf-8"?>
<sst xmlns="http://schemas.openxmlformats.org/spreadsheetml/2006/main" count="670" uniqueCount="70">
  <si>
    <t>PROT.</t>
  </si>
  <si>
    <t>DATA</t>
  </si>
  <si>
    <t>HORA</t>
  </si>
  <si>
    <t>TEMP (INT)</t>
  </si>
  <si>
    <t>UMID (INT)</t>
  </si>
  <si>
    <t>TEMP (EXT)</t>
  </si>
  <si>
    <t>UMID (EXT)</t>
  </si>
  <si>
    <t>CLIMA</t>
  </si>
  <si>
    <t>SOL</t>
  </si>
  <si>
    <t>NUBLADO</t>
  </si>
  <si>
    <t>temp</t>
  </si>
  <si>
    <t>DIA 27/01</t>
  </si>
  <si>
    <t>DIA 30/01</t>
  </si>
  <si>
    <t>DIA 31/01</t>
  </si>
  <si>
    <t>DIA 01/02</t>
  </si>
  <si>
    <t>DIA 02/02</t>
  </si>
  <si>
    <t>P1</t>
  </si>
  <si>
    <t>P2</t>
  </si>
  <si>
    <t>P3</t>
  </si>
  <si>
    <t>Ext</t>
  </si>
  <si>
    <t>DIA 04/02</t>
  </si>
  <si>
    <t>DIA 05/02</t>
  </si>
  <si>
    <t>DIA 06/02</t>
  </si>
  <si>
    <t>DIA 07/02</t>
  </si>
  <si>
    <t>DIA 08/02</t>
  </si>
  <si>
    <t>DIA 09/02</t>
  </si>
  <si>
    <t>DIA 12/02</t>
  </si>
  <si>
    <t>DIA 13/02</t>
  </si>
  <si>
    <t>DIA 16/02</t>
  </si>
  <si>
    <t>DIA 17/02</t>
  </si>
  <si>
    <t>15 - 0,25</t>
  </si>
  <si>
    <t>40 -</t>
  </si>
  <si>
    <t>5 - 0,25</t>
  </si>
  <si>
    <t>umid</t>
  </si>
  <si>
    <t>DIA 18/02</t>
  </si>
  <si>
    <t>30 - 0,25</t>
  </si>
  <si>
    <t>-</t>
  </si>
  <si>
    <t>ETAPA 1</t>
  </si>
  <si>
    <t>DIA 22/02</t>
  </si>
  <si>
    <t>ETAPA 2</t>
  </si>
  <si>
    <t>ETAPA 3</t>
  </si>
  <si>
    <t>ETAPA 4</t>
  </si>
  <si>
    <t>ETAPA 5</t>
  </si>
  <si>
    <t>ETAPA 6</t>
  </si>
  <si>
    <t>ETAPA</t>
  </si>
  <si>
    <t>MATERIAIS</t>
  </si>
  <si>
    <t>Protótipo 1</t>
  </si>
  <si>
    <t>Painéis pré-moldados de 10 cm de espessura moldados e instalados pela empresa Moamar Artefatos;</t>
  </si>
  <si>
    <t>Protótipo 2</t>
  </si>
  <si>
    <t>Blocos de concreto vazados com 14 centímetros de espessura da Certel Artefatos de Cimento;</t>
  </si>
  <si>
    <t>Protótipo 3</t>
  </si>
  <si>
    <t>Blocos cerâmicos vazados com 14 centímetros de espessura da Cerâmica Bruxel;</t>
  </si>
  <si>
    <t>Todos os protótipos</t>
  </si>
  <si>
    <t>3 painéis pré-moldados de 8 cm de espessura para as lajes</t>
  </si>
  <si>
    <t>Brita 1, cimento CP IV e areia grossa para as vigas com inclinação para o telhado e o contrapiso no chão que é a base dos protótipos, com traço 1:3:3 (cimento, areia, brita);</t>
  </si>
  <si>
    <t>Areia fina, cimento CP IV e Cal Hidratada para assentamento e revestimento (chapisco e o emboço);</t>
  </si>
  <si>
    <t>Chapisco colante industrializado Quartzolit para chapisco interno;</t>
  </si>
  <si>
    <t>Telhas de fibrocimento de mm de espessura e sarrafos de madeira para o telhado com inclinação de 10%;</t>
  </si>
  <si>
    <t>Isopor de 20 x 20 cm para fechameto das aberturas, evitando perdas significativas de calor;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</si>
  <si>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Tinta acrílica de cores branca e marrom da marca Suvinil para pintura das paredes dos protótipos;</t>
    </r>
  </si>
  <si>
    <t>Selador acrílico para pintura do fundo da parede, antes da aplicação da tinta;</t>
  </si>
  <si>
    <t>DIA 23/02</t>
  </si>
  <si>
    <t>DIA 24/02</t>
  </si>
  <si>
    <t>DIA 25/02</t>
  </si>
  <si>
    <t>DIA 26/02</t>
  </si>
  <si>
    <t>DIA 27/02</t>
  </si>
  <si>
    <t>DIA 10/11</t>
  </si>
  <si>
    <t>DIA 12/11</t>
  </si>
  <si>
    <t>DIA 11/11</t>
  </si>
  <si>
    <t>ETAPA 5b - telhado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</si>
</sst>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vertical="top" wrapText="1"/>
    </xf>
    <xf numFmtId="20" fontId="0" fillId="0" borderId="0" xfId="0" applyNumberFormat="1" applyBorder="1"/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7" borderId="8" xfId="0" applyFill="1" applyBorder="1"/>
    <xf numFmtId="20" fontId="0" fillId="7" borderId="8" xfId="0" applyNumberFormat="1" applyFill="1" applyBorder="1"/>
    <xf numFmtId="0" fontId="0" fillId="2" borderId="8" xfId="0" applyFill="1" applyBorder="1"/>
    <xf numFmtId="20" fontId="0" fillId="2" borderId="8" xfId="0" applyNumberFormat="1" applyFill="1" applyBorder="1"/>
    <xf numFmtId="0" fontId="0" fillId="6" borderId="8" xfId="0" applyFill="1" applyBorder="1"/>
    <xf numFmtId="20" fontId="0" fillId="6" borderId="8" xfId="0" applyNumberFormat="1" applyFill="1" applyBorder="1"/>
    <xf numFmtId="0" fontId="0" fillId="9" borderId="8" xfId="0" applyFill="1" applyBorder="1"/>
    <xf numFmtId="20" fontId="0" fillId="9" borderId="8" xfId="0" applyNumberFormat="1" applyFill="1" applyBorder="1"/>
    <xf numFmtId="0" fontId="0" fillId="8" borderId="8" xfId="0" applyFill="1" applyBorder="1"/>
    <xf numFmtId="20" fontId="0" fillId="8" borderId="8" xfId="0" applyNumberFormat="1" applyFill="1" applyBorder="1"/>
    <xf numFmtId="0" fontId="0" fillId="0" borderId="12" xfId="0" applyBorder="1" applyAlignment="1"/>
    <xf numFmtId="0" fontId="0" fillId="0" borderId="0" xfId="0" applyAlignment="1"/>
    <xf numFmtId="0" fontId="2" fillId="6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8" xfId="0" applyFill="1" applyBorder="1"/>
    <xf numFmtId="20" fontId="0" fillId="10" borderId="8" xfId="0" applyNumberFormat="1" applyFill="1" applyBorder="1"/>
    <xf numFmtId="0" fontId="0" fillId="0" borderId="0" xfId="0" applyAlignment="1">
      <alignment textRotation="90"/>
    </xf>
    <xf numFmtId="0" fontId="2" fillId="6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9" borderId="8" xfId="0" applyFont="1" applyFill="1" applyBorder="1"/>
    <xf numFmtId="164" fontId="0" fillId="11" borderId="11" xfId="0" applyNumberFormat="1" applyFill="1" applyBorder="1" applyAlignment="1">
      <alignment horizontal="center"/>
    </xf>
    <xf numFmtId="164" fontId="0" fillId="11" borderId="8" xfId="0" applyNumberFormat="1" applyFill="1" applyBorder="1" applyAlignment="1">
      <alignment horizontal="center"/>
    </xf>
    <xf numFmtId="164" fontId="0" fillId="11" borderId="9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7" borderId="9" xfId="0" applyFill="1" applyBorder="1"/>
    <xf numFmtId="0" fontId="1" fillId="0" borderId="11" xfId="0" applyFont="1" applyBorder="1" applyAlignment="1">
      <alignment horizontal="center"/>
    </xf>
    <xf numFmtId="20" fontId="1" fillId="0" borderId="1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10" borderId="9" xfId="0" applyFill="1" applyBorder="1"/>
    <xf numFmtId="0" fontId="0" fillId="2" borderId="9" xfId="0" applyFill="1" applyBorder="1"/>
    <xf numFmtId="0" fontId="0" fillId="8" borderId="9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8" xfId="0" applyFill="1" applyBorder="1"/>
    <xf numFmtId="20" fontId="0" fillId="12" borderId="8" xfId="0" applyNumberFormat="1" applyFill="1" applyBorder="1"/>
    <xf numFmtId="0" fontId="10" fillId="12" borderId="8" xfId="0" applyFont="1" applyFill="1" applyBorder="1"/>
    <xf numFmtId="0" fontId="2" fillId="12" borderId="3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64" fontId="1" fillId="11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6" fontId="2" fillId="2" borderId="6" xfId="0" applyNumberFormat="1" applyFont="1" applyFill="1" applyBorder="1" applyAlignment="1">
      <alignment horizontal="center" vertical="center" wrapText="1"/>
    </xf>
    <xf numFmtId="16" fontId="2" fillId="2" borderId="7" xfId="0" applyNumberFormat="1" applyFont="1" applyFill="1" applyBorder="1" applyAlignment="1">
      <alignment horizontal="center" vertical="center" wrapText="1"/>
    </xf>
    <xf numFmtId="16" fontId="2" fillId="2" borderId="3" xfId="0" applyNumberFormat="1" applyFont="1" applyFill="1" applyBorder="1" applyAlignment="1">
      <alignment horizontal="center" vertical="center" wrapText="1"/>
    </xf>
    <xf numFmtId="20" fontId="2" fillId="2" borderId="6" xfId="0" applyNumberFormat="1" applyFont="1" applyFill="1" applyBorder="1" applyAlignment="1">
      <alignment horizontal="center" vertical="center" wrapText="1"/>
    </xf>
    <xf numFmtId="20" fontId="2" fillId="2" borderId="7" xfId="0" applyNumberFormat="1" applyFont="1" applyFill="1" applyBorder="1" applyAlignment="1">
      <alignment horizontal="center" vertical="center" wrapText="1"/>
    </xf>
    <xf numFmtId="20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" fontId="2" fillId="3" borderId="6" xfId="0" applyNumberFormat="1" applyFont="1" applyFill="1" applyBorder="1" applyAlignment="1">
      <alignment horizontal="center" vertical="center" wrapText="1"/>
    </xf>
    <xf numFmtId="16" fontId="2" fillId="3" borderId="7" xfId="0" applyNumberFormat="1" applyFont="1" applyFill="1" applyBorder="1" applyAlignment="1">
      <alignment horizontal="center" vertical="center" wrapText="1"/>
    </xf>
    <xf numFmtId="16" fontId="2" fillId="3" borderId="3" xfId="0" applyNumberFormat="1" applyFont="1" applyFill="1" applyBorder="1" applyAlignment="1">
      <alignment horizontal="center" vertical="center" wrapText="1"/>
    </xf>
    <xf numFmtId="20" fontId="2" fillId="3" borderId="6" xfId="0" applyNumberFormat="1" applyFont="1" applyFill="1" applyBorder="1" applyAlignment="1">
      <alignment horizontal="center" vertical="center" wrapText="1"/>
    </xf>
    <xf numFmtId="20" fontId="2" fillId="3" borderId="7" xfId="0" applyNumberFormat="1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" fontId="2" fillId="4" borderId="6" xfId="0" applyNumberFormat="1" applyFont="1" applyFill="1" applyBorder="1" applyAlignment="1">
      <alignment horizontal="center" vertical="center" wrapText="1"/>
    </xf>
    <xf numFmtId="16" fontId="2" fillId="4" borderId="7" xfId="0" applyNumberFormat="1" applyFont="1" applyFill="1" applyBorder="1" applyAlignment="1">
      <alignment horizontal="center" vertical="center" wrapText="1"/>
    </xf>
    <xf numFmtId="16" fontId="2" fillId="4" borderId="3" xfId="0" applyNumberFormat="1" applyFont="1" applyFill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horizontal="center" vertical="center" wrapText="1"/>
    </xf>
    <xf numFmtId="20" fontId="2" fillId="4" borderId="7" xfId="0" applyNumberFormat="1" applyFont="1" applyFill="1" applyBorder="1" applyAlignment="1">
      <alignment horizontal="center" vertical="center" wrapText="1"/>
    </xf>
    <xf numFmtId="20" fontId="2" fillId="4" borderId="3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" fontId="2" fillId="10" borderId="6" xfId="0" applyNumberFormat="1" applyFont="1" applyFill="1" applyBorder="1" applyAlignment="1">
      <alignment horizontal="center" vertical="center" wrapText="1"/>
    </xf>
    <xf numFmtId="16" fontId="2" fillId="10" borderId="7" xfId="0" applyNumberFormat="1" applyFont="1" applyFill="1" applyBorder="1" applyAlignment="1">
      <alignment horizontal="center" vertical="center" wrapText="1"/>
    </xf>
    <xf numFmtId="16" fontId="2" fillId="10" borderId="3" xfId="0" applyNumberFormat="1" applyFont="1" applyFill="1" applyBorder="1" applyAlignment="1">
      <alignment horizontal="center" vertical="center" wrapText="1"/>
    </xf>
    <xf numFmtId="2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16" fontId="2" fillId="8" borderId="6" xfId="0" applyNumberFormat="1" applyFont="1" applyFill="1" applyBorder="1" applyAlignment="1">
      <alignment horizontal="center" vertical="center" wrapText="1"/>
    </xf>
    <xf numFmtId="16" fontId="2" fillId="8" borderId="7" xfId="0" applyNumberFormat="1" applyFont="1" applyFill="1" applyBorder="1" applyAlignment="1">
      <alignment horizontal="center" vertical="center" wrapText="1"/>
    </xf>
    <xf numFmtId="16" fontId="2" fillId="8" borderId="3" xfId="0" applyNumberFormat="1" applyFont="1" applyFill="1" applyBorder="1" applyAlignment="1">
      <alignment horizontal="center" vertical="center" wrapText="1"/>
    </xf>
    <xf numFmtId="2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16" fontId="2" fillId="6" borderId="6" xfId="0" applyNumberFormat="1" applyFont="1" applyFill="1" applyBorder="1" applyAlignment="1">
      <alignment horizontal="center" vertical="center" wrapText="1"/>
    </xf>
    <xf numFmtId="16" fontId="2" fillId="6" borderId="7" xfId="0" applyNumberFormat="1" applyFont="1" applyFill="1" applyBorder="1" applyAlignment="1">
      <alignment horizontal="center" vertical="center" wrapText="1"/>
    </xf>
    <xf numFmtId="16" fontId="2" fillId="6" borderId="3" xfId="0" applyNumberFormat="1" applyFont="1" applyFill="1" applyBorder="1" applyAlignment="1">
      <alignment horizontal="center" vertical="center" wrapText="1"/>
    </xf>
    <xf numFmtId="20" fontId="2" fillId="6" borderId="6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16" fontId="2" fillId="12" borderId="6" xfId="0" applyNumberFormat="1" applyFont="1" applyFill="1" applyBorder="1" applyAlignment="1">
      <alignment horizontal="center" vertical="center" wrapText="1"/>
    </xf>
    <xf numFmtId="16" fontId="2" fillId="12" borderId="7" xfId="0" applyNumberFormat="1" applyFont="1" applyFill="1" applyBorder="1" applyAlignment="1">
      <alignment horizontal="center" vertical="center" wrapText="1"/>
    </xf>
    <xf numFmtId="16" fontId="2" fillId="12" borderId="3" xfId="0" applyNumberFormat="1" applyFont="1" applyFill="1" applyBorder="1" applyAlignment="1">
      <alignment horizontal="center" vertical="center" wrapText="1"/>
    </xf>
    <xf numFmtId="20" fontId="2" fillId="12" borderId="6" xfId="0" applyNumberFormat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20" fontId="2" fillId="6" borderId="7" xfId="0" applyNumberFormat="1" applyFont="1" applyFill="1" applyBorder="1" applyAlignment="1">
      <alignment horizontal="center" vertical="center" wrapText="1"/>
    </xf>
    <xf numFmtId="20" fontId="2" fillId="6" borderId="3" xfId="0" applyNumberFormat="1" applyFont="1" applyFill="1" applyBorder="1" applyAlignment="1">
      <alignment horizontal="center" vertical="center" wrapText="1"/>
    </xf>
    <xf numFmtId="0" fontId="0" fillId="12" borderId="6" xfId="0" applyFont="1" applyFill="1" applyBorder="1" applyAlignment="1">
      <alignment horizontal="center" vertical="center" wrapText="1"/>
    </xf>
    <xf numFmtId="0" fontId="0" fillId="12" borderId="7" xfId="0" applyFont="1" applyFill="1" applyBorder="1" applyAlignment="1">
      <alignment horizontal="center" vertical="center" wrapText="1"/>
    </xf>
    <xf numFmtId="0" fontId="0" fillId="12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27/01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10844162297084E-2"/>
          <c:y val="3.4772207538509785E-2"/>
          <c:w val="0.78976801910675709"/>
          <c:h val="0.868110650120009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TEMPERATURA!$K$2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TEMPERATURA!$J$3:$J$6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TEMPERATURA!$K$3:$K$6</c:f>
              <c:numCache>
                <c:formatCode>General</c:formatCode>
                <c:ptCount val="4"/>
                <c:pt idx="0">
                  <c:v>22.4</c:v>
                </c:pt>
                <c:pt idx="1">
                  <c:v>28.2</c:v>
                </c:pt>
                <c:pt idx="2">
                  <c:v>31.9</c:v>
                </c:pt>
                <c:pt idx="3">
                  <c:v>30.3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A9-44D5-A4B6-1C41A93D7F39}"/>
            </c:ext>
          </c:extLst>
        </c:ser>
        <c:ser>
          <c:idx val="1"/>
          <c:order val="1"/>
          <c:tx>
            <c:strRef>
              <c:f>TEMPERATURA!$L$2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TEMPERATURA!$J$3:$J$6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TEMPERATURA!$L$3:$L$6</c:f>
              <c:numCache>
                <c:formatCode>General</c:formatCode>
                <c:ptCount val="4"/>
                <c:pt idx="0">
                  <c:v>23.3</c:v>
                </c:pt>
                <c:pt idx="1">
                  <c:v>27.4</c:v>
                </c:pt>
                <c:pt idx="2">
                  <c:v>30.6</c:v>
                </c:pt>
                <c:pt idx="3">
                  <c:v>30.3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A9-44D5-A4B6-1C41A93D7F39}"/>
            </c:ext>
          </c:extLst>
        </c:ser>
        <c:ser>
          <c:idx val="2"/>
          <c:order val="2"/>
          <c:tx>
            <c:strRef>
              <c:f>TEMPERATURA!$M$2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TEMPERATURA!$J$3:$J$6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TEMPERATURA!$M$3:$M$6</c:f>
              <c:numCache>
                <c:formatCode>General</c:formatCode>
                <c:ptCount val="4"/>
                <c:pt idx="0">
                  <c:v>24.8</c:v>
                </c:pt>
                <c:pt idx="1">
                  <c:v>26.2</c:v>
                </c:pt>
                <c:pt idx="2">
                  <c:v>29.3</c:v>
                </c:pt>
                <c:pt idx="3">
                  <c:v>29.7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A9-44D5-A4B6-1C41A93D7F39}"/>
            </c:ext>
          </c:extLst>
        </c:ser>
        <c:ser>
          <c:idx val="3"/>
          <c:order val="3"/>
          <c:tx>
            <c:strRef>
              <c:f>TEMPERATURA!$N$2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TEMPERATURA!$J$3:$J$6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TEMPERATURA!$N$3:$N$6</c:f>
              <c:numCache>
                <c:formatCode>General</c:formatCode>
                <c:ptCount val="4"/>
                <c:pt idx="0">
                  <c:v>28.1</c:v>
                </c:pt>
                <c:pt idx="1">
                  <c:v>31</c:v>
                </c:pt>
                <c:pt idx="2">
                  <c:v>30.1</c:v>
                </c:pt>
                <c:pt idx="3">
                  <c:v>27.4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A9-44D5-A4B6-1C41A93D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87872"/>
        <c:axId val="196306048"/>
      </c:scatterChart>
      <c:valAx>
        <c:axId val="19628787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306048"/>
        <c:crosses val="autoZero"/>
        <c:crossBetween val="midCat"/>
        <c:majorUnit val="0.25"/>
      </c:valAx>
      <c:valAx>
        <c:axId val="196306048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287872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87360047700050858"/>
          <c:y val="0.41636288505861102"/>
          <c:w val="0.12639952299949142"/>
          <c:h val="0.42354237545926171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08/02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TEMPERATURA!$K$114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TEMPERATURA!$K$115:$K$118</c:f>
              <c:numCache>
                <c:formatCode>General</c:formatCode>
                <c:ptCount val="4"/>
                <c:pt idx="0">
                  <c:v>23.3</c:v>
                </c:pt>
                <c:pt idx="1">
                  <c:v>31.4</c:v>
                </c:pt>
                <c:pt idx="2">
                  <c:v>35.299999999999997</c:v>
                </c:pt>
                <c:pt idx="3">
                  <c:v>37.299999999999997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78-4FF9-BDDA-8ADDF1D319F1}"/>
            </c:ext>
          </c:extLst>
        </c:ser>
        <c:ser>
          <c:idx val="1"/>
          <c:order val="1"/>
          <c:tx>
            <c:strRef>
              <c:f>TEMPERATURA!$L$114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TEMPERATURA!$L$115:$L$118</c:f>
              <c:numCache>
                <c:formatCode>General</c:formatCode>
                <c:ptCount val="4"/>
                <c:pt idx="0">
                  <c:v>23.8</c:v>
                </c:pt>
                <c:pt idx="1">
                  <c:v>29</c:v>
                </c:pt>
                <c:pt idx="2">
                  <c:v>32.299999999999997</c:v>
                </c:pt>
                <c:pt idx="3">
                  <c:v>33.700000000000003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78-4FF9-BDDA-8ADDF1D319F1}"/>
            </c:ext>
          </c:extLst>
        </c:ser>
        <c:ser>
          <c:idx val="2"/>
          <c:order val="2"/>
          <c:tx>
            <c:strRef>
              <c:f>TEMPERATURA!$M$114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TEMPERATURA!$M$115:$M$118</c:f>
              <c:numCache>
                <c:formatCode>General</c:formatCode>
                <c:ptCount val="4"/>
                <c:pt idx="0">
                  <c:v>25.2</c:v>
                </c:pt>
                <c:pt idx="1">
                  <c:v>28.3</c:v>
                </c:pt>
                <c:pt idx="2">
                  <c:v>31.6</c:v>
                </c:pt>
                <c:pt idx="3">
                  <c:v>33.6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78-4FF9-BDDA-8ADDF1D319F1}"/>
            </c:ext>
          </c:extLst>
        </c:ser>
        <c:ser>
          <c:idx val="3"/>
          <c:order val="3"/>
          <c:tx>
            <c:strRef>
              <c:f>TEMPERATURA!$N$114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TEMPERATURA!$N$115:$N$118</c:f>
              <c:numCache>
                <c:formatCode>General</c:formatCode>
                <c:ptCount val="4"/>
                <c:pt idx="0">
                  <c:v>22.1</c:v>
                </c:pt>
                <c:pt idx="1">
                  <c:v>34.700000000000003</c:v>
                </c:pt>
                <c:pt idx="2">
                  <c:v>34.6</c:v>
                </c:pt>
                <c:pt idx="3">
                  <c:v>33.6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78-4FF9-BDDA-8ADDF1D3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81952"/>
        <c:axId val="225983488"/>
      </c:scatterChart>
      <c:valAx>
        <c:axId val="22598195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983488"/>
        <c:crosses val="autoZero"/>
        <c:crossBetween val="midCat"/>
        <c:majorUnit val="0.25"/>
      </c:valAx>
      <c:valAx>
        <c:axId val="225983488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981952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09/02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388745031032193E-2"/>
          <c:y val="0.2615421091610276"/>
          <c:w val="0.71078793003223595"/>
          <c:h val="0.6270597668677895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TEMPERATURA!$K$125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TEMPERATURA!$J$126:$J$129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TEMPERATURA!$K$126:$K$129</c:f>
              <c:numCache>
                <c:formatCode>General</c:formatCode>
                <c:ptCount val="4"/>
                <c:pt idx="0">
                  <c:v>25.5</c:v>
                </c:pt>
                <c:pt idx="1">
                  <c:v>30.6</c:v>
                </c:pt>
                <c:pt idx="2">
                  <c:v>32.700000000000003</c:v>
                </c:pt>
                <c:pt idx="3">
                  <c:v>31.3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C7-4BBD-B707-183D62B0DD0D}"/>
            </c:ext>
          </c:extLst>
        </c:ser>
        <c:ser>
          <c:idx val="1"/>
          <c:order val="1"/>
          <c:tx>
            <c:strRef>
              <c:f>TEMPERATURA!$L$125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TEMPERATURA!$J$126:$J$129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TEMPERATURA!$L$126:$L$129</c:f>
              <c:numCache>
                <c:formatCode>General</c:formatCode>
                <c:ptCount val="4"/>
                <c:pt idx="0">
                  <c:v>26.5</c:v>
                </c:pt>
                <c:pt idx="1">
                  <c:v>29.3</c:v>
                </c:pt>
                <c:pt idx="2">
                  <c:v>31.6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C7-4BBD-B707-183D62B0DD0D}"/>
            </c:ext>
          </c:extLst>
        </c:ser>
        <c:ser>
          <c:idx val="2"/>
          <c:order val="2"/>
          <c:tx>
            <c:strRef>
              <c:f>TEMPERATURA!$M$125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TEMPERATURA!$J$126:$J$129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TEMPERATURA!$M$126:$M$129</c:f>
              <c:numCache>
                <c:formatCode>General</c:formatCode>
                <c:ptCount val="4"/>
                <c:pt idx="0">
                  <c:v>26.8</c:v>
                </c:pt>
                <c:pt idx="1">
                  <c:v>29.2</c:v>
                </c:pt>
                <c:pt idx="2">
                  <c:v>31.4</c:v>
                </c:pt>
                <c:pt idx="3">
                  <c:v>30.2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C7-4BBD-B707-183D62B0DD0D}"/>
            </c:ext>
          </c:extLst>
        </c:ser>
        <c:ser>
          <c:idx val="3"/>
          <c:order val="3"/>
          <c:tx>
            <c:strRef>
              <c:f>TEMPERATURA!$N$125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TEMPERATURA!$J$126:$J$129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TEMPERATURA!$N$126:$N$129</c:f>
              <c:numCache>
                <c:formatCode>General</c:formatCode>
                <c:ptCount val="4"/>
                <c:pt idx="0">
                  <c:v>25.8</c:v>
                </c:pt>
                <c:pt idx="1">
                  <c:v>34.5</c:v>
                </c:pt>
                <c:pt idx="2">
                  <c:v>32.200000000000003</c:v>
                </c:pt>
                <c:pt idx="3">
                  <c:v>26.6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C7-4BBD-B707-183D62B0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32640"/>
        <c:axId val="226042624"/>
      </c:scatterChart>
      <c:valAx>
        <c:axId val="22603264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042624"/>
        <c:crosses val="autoZero"/>
        <c:crossBetween val="midCat"/>
        <c:majorUnit val="0.25"/>
      </c:valAx>
      <c:valAx>
        <c:axId val="22604262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03264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TEMPERATURA!$K$137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TEMPERATURA!$J$138:$J$141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TEMPERATURA!$K$138:$K$141</c:f>
              <c:numCache>
                <c:formatCode>General</c:formatCode>
                <c:ptCount val="4"/>
                <c:pt idx="0">
                  <c:v>19.2</c:v>
                </c:pt>
                <c:pt idx="1">
                  <c:v>20.7</c:v>
                </c:pt>
                <c:pt idx="2">
                  <c:v>24.3</c:v>
                </c:pt>
                <c:pt idx="3">
                  <c:v>24.6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B0-4BB2-AB64-FFB5595C47F9}"/>
            </c:ext>
          </c:extLst>
        </c:ser>
        <c:ser>
          <c:idx val="1"/>
          <c:order val="1"/>
          <c:tx>
            <c:strRef>
              <c:f>TEMPERATURA!$L$137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TEMPERATURA!$J$138:$J$141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TEMPERATURA!$L$138:$L$141</c:f>
              <c:numCache>
                <c:formatCode>General</c:formatCode>
                <c:ptCount val="4"/>
                <c:pt idx="0">
                  <c:v>19.600000000000001</c:v>
                </c:pt>
                <c:pt idx="1">
                  <c:v>19.899999999999999</c:v>
                </c:pt>
                <c:pt idx="2">
                  <c:v>23.8</c:v>
                </c:pt>
                <c:pt idx="3">
                  <c:v>24.2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B0-4BB2-AB64-FFB5595C47F9}"/>
            </c:ext>
          </c:extLst>
        </c:ser>
        <c:ser>
          <c:idx val="2"/>
          <c:order val="2"/>
          <c:tx>
            <c:strRef>
              <c:f>TEMPERATURA!$M$137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TEMPERATURA!$J$138:$J$141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TEMPERATURA!$M$138:$M$141</c:f>
              <c:numCache>
                <c:formatCode>General</c:formatCode>
                <c:ptCount val="4"/>
                <c:pt idx="0">
                  <c:v>19.899999999999999</c:v>
                </c:pt>
                <c:pt idx="1">
                  <c:v>19.7</c:v>
                </c:pt>
                <c:pt idx="2">
                  <c:v>23.2</c:v>
                </c:pt>
                <c:pt idx="3">
                  <c:v>23.8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B0-4BB2-AB64-FFB5595C47F9}"/>
            </c:ext>
          </c:extLst>
        </c:ser>
        <c:ser>
          <c:idx val="3"/>
          <c:order val="3"/>
          <c:tx>
            <c:strRef>
              <c:f>TEMPERATURA!$N$137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TEMPERATURA!$J$138:$J$141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TEMPERATURA!$N$138:$N$141</c:f>
              <c:numCache>
                <c:formatCode>General</c:formatCode>
                <c:ptCount val="4"/>
                <c:pt idx="0">
                  <c:v>19.100000000000001</c:v>
                </c:pt>
                <c:pt idx="1">
                  <c:v>24.2</c:v>
                </c:pt>
                <c:pt idx="2">
                  <c:v>26.2</c:v>
                </c:pt>
                <c:pt idx="3">
                  <c:v>24.5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B0-4BB2-AB64-FFB5595C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071680"/>
        <c:axId val="226073216"/>
      </c:scatterChart>
      <c:valAx>
        <c:axId val="22607168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073216"/>
        <c:crosses val="autoZero"/>
        <c:crossBetween val="midCat"/>
        <c:majorUnit val="0.25"/>
      </c:valAx>
      <c:valAx>
        <c:axId val="22607321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07168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13/02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TEMPERATURA!$K$149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TEMPERATURA!$J$150:$J$153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TEMPERATURA!$K$150:$K$153</c:f>
              <c:numCache>
                <c:formatCode>General</c:formatCode>
                <c:ptCount val="4"/>
                <c:pt idx="0">
                  <c:v>17.399999999999999</c:v>
                </c:pt>
                <c:pt idx="1">
                  <c:v>19.8</c:v>
                </c:pt>
                <c:pt idx="2">
                  <c:v>24.1</c:v>
                </c:pt>
                <c:pt idx="3">
                  <c:v>25.2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CA-48A6-A0F7-7EC1E4D28C16}"/>
            </c:ext>
          </c:extLst>
        </c:ser>
        <c:ser>
          <c:idx val="1"/>
          <c:order val="1"/>
          <c:tx>
            <c:strRef>
              <c:f>TEMPERATURA!$L$149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TEMPERATURA!$J$150:$J$153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TEMPERATURA!$L$150:$L$153</c:f>
              <c:numCache>
                <c:formatCode>General</c:formatCode>
                <c:ptCount val="4"/>
                <c:pt idx="0">
                  <c:v>17.7</c:v>
                </c:pt>
                <c:pt idx="1">
                  <c:v>19.600000000000001</c:v>
                </c:pt>
                <c:pt idx="2">
                  <c:v>23.5</c:v>
                </c:pt>
                <c:pt idx="3">
                  <c:v>24.9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CA-48A6-A0F7-7EC1E4D28C16}"/>
            </c:ext>
          </c:extLst>
        </c:ser>
        <c:ser>
          <c:idx val="2"/>
          <c:order val="2"/>
          <c:tx>
            <c:strRef>
              <c:f>TEMPERATURA!$M$149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TEMPERATURA!$J$150:$J$153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TEMPERATURA!$M$150:$M$153</c:f>
              <c:numCache>
                <c:formatCode>General</c:formatCode>
                <c:ptCount val="4"/>
                <c:pt idx="0">
                  <c:v>18.3</c:v>
                </c:pt>
                <c:pt idx="1">
                  <c:v>19.5</c:v>
                </c:pt>
                <c:pt idx="2">
                  <c:v>23.2</c:v>
                </c:pt>
                <c:pt idx="3">
                  <c:v>24.8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CA-48A6-A0F7-7EC1E4D28C16}"/>
            </c:ext>
          </c:extLst>
        </c:ser>
        <c:ser>
          <c:idx val="3"/>
          <c:order val="3"/>
          <c:tx>
            <c:strRef>
              <c:f>TEMPERATURA!$N$149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TEMPERATURA!$J$150:$J$153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TEMPERATURA!$N$150:$N$153</c:f>
              <c:numCache>
                <c:formatCode>General</c:formatCode>
                <c:ptCount val="4"/>
                <c:pt idx="0">
                  <c:v>17.2</c:v>
                </c:pt>
                <c:pt idx="1">
                  <c:v>23.7</c:v>
                </c:pt>
                <c:pt idx="2">
                  <c:v>26.1</c:v>
                </c:pt>
                <c:pt idx="3">
                  <c:v>25.3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CA-48A6-A0F7-7EC1E4D2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83808"/>
        <c:axId val="226189696"/>
      </c:scatterChart>
      <c:valAx>
        <c:axId val="22618380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189696"/>
        <c:crosses val="autoZero"/>
        <c:crossBetween val="midCat"/>
        <c:majorUnit val="0.25"/>
      </c:valAx>
      <c:valAx>
        <c:axId val="22618969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183808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TEMPERATURA!$K$161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TEMPERATURA!$J$162:$J$165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TEMPERATURA!$K$162:$K$165</c:f>
              <c:numCache>
                <c:formatCode>General</c:formatCode>
                <c:ptCount val="4"/>
                <c:pt idx="0">
                  <c:v>21.1</c:v>
                </c:pt>
                <c:pt idx="1">
                  <c:v>30</c:v>
                </c:pt>
                <c:pt idx="2">
                  <c:v>34.5</c:v>
                </c:pt>
                <c:pt idx="3">
                  <c:v>36.1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FB-410F-913E-44AF12FCA7F6}"/>
            </c:ext>
          </c:extLst>
        </c:ser>
        <c:ser>
          <c:idx val="1"/>
          <c:order val="1"/>
          <c:tx>
            <c:strRef>
              <c:f>TEMPERATURA!$L$161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TEMPERATURA!$J$162:$J$165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TEMPERATURA!$L$162:$L$165</c:f>
              <c:numCache>
                <c:formatCode>General</c:formatCode>
                <c:ptCount val="4"/>
                <c:pt idx="0">
                  <c:v>21.5</c:v>
                </c:pt>
                <c:pt idx="1">
                  <c:v>26.3</c:v>
                </c:pt>
                <c:pt idx="2">
                  <c:v>31.4</c:v>
                </c:pt>
                <c:pt idx="3">
                  <c:v>31.9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FB-410F-913E-44AF12FCA7F6}"/>
            </c:ext>
          </c:extLst>
        </c:ser>
        <c:ser>
          <c:idx val="2"/>
          <c:order val="2"/>
          <c:tx>
            <c:strRef>
              <c:f>TEMPERATURA!$M$161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TEMPERATURA!$J$162:$J$165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TEMPERATURA!$M$162:$M$165</c:f>
              <c:numCache>
                <c:formatCode>General</c:formatCode>
                <c:ptCount val="4"/>
                <c:pt idx="0">
                  <c:v>22.2</c:v>
                </c:pt>
                <c:pt idx="1">
                  <c:v>25.7</c:v>
                </c:pt>
                <c:pt idx="2">
                  <c:v>30.1</c:v>
                </c:pt>
                <c:pt idx="3">
                  <c:v>31.3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FB-410F-913E-44AF12FCA7F6}"/>
            </c:ext>
          </c:extLst>
        </c:ser>
        <c:ser>
          <c:idx val="3"/>
          <c:order val="3"/>
          <c:tx>
            <c:strRef>
              <c:f>TEMPERATURA!$N$161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TEMPERATURA!$J$162:$J$165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TEMPERATURA!$N$162:$N$165</c:f>
              <c:numCache>
                <c:formatCode>General</c:formatCode>
                <c:ptCount val="4"/>
                <c:pt idx="0">
                  <c:v>19.600000000000001</c:v>
                </c:pt>
                <c:pt idx="1">
                  <c:v>29.6</c:v>
                </c:pt>
                <c:pt idx="2">
                  <c:v>30.8</c:v>
                </c:pt>
                <c:pt idx="3">
                  <c:v>29.1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FB-410F-913E-44AF12FC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26560"/>
        <c:axId val="226228096"/>
      </c:scatterChart>
      <c:valAx>
        <c:axId val="22622656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228096"/>
        <c:crosses val="autoZero"/>
        <c:crossBetween val="midCat"/>
        <c:majorUnit val="0.25"/>
      </c:valAx>
      <c:valAx>
        <c:axId val="22622809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2656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TEMPERATURA!$K$175:$K$178</c:f>
              <c:numCache>
                <c:formatCode>General</c:formatCode>
                <c:ptCount val="4"/>
                <c:pt idx="0">
                  <c:v>21.3</c:v>
                </c:pt>
                <c:pt idx="1">
                  <c:v>30.5</c:v>
                </c:pt>
                <c:pt idx="2">
                  <c:v>36.299999999999997</c:v>
                </c:pt>
                <c:pt idx="3">
                  <c:v>37.200000000000003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D3-4374-82F7-A12F307AD15A}"/>
            </c:ext>
          </c:extLst>
        </c:ser>
        <c:ser>
          <c:idx val="1"/>
          <c:order val="1"/>
          <c:tx>
            <c:strRef>
              <c:f>TEMPERATURA!$L$174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TEMPERATURA!$L$175:$L$178</c:f>
              <c:numCache>
                <c:formatCode>General</c:formatCode>
                <c:ptCount val="4"/>
                <c:pt idx="0">
                  <c:v>21.4</c:v>
                </c:pt>
                <c:pt idx="1">
                  <c:v>26.7</c:v>
                </c:pt>
                <c:pt idx="2">
                  <c:v>32.799999999999997</c:v>
                </c:pt>
                <c:pt idx="3">
                  <c:v>33.700000000000003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D3-4374-82F7-A12F307AD15A}"/>
            </c:ext>
          </c:extLst>
        </c:ser>
        <c:ser>
          <c:idx val="2"/>
          <c:order val="2"/>
          <c:tx>
            <c:strRef>
              <c:f>TEMPERATURA!$M$174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TEMPERATURA!$M$175:$M$178</c:f>
              <c:numCache>
                <c:formatCode>General</c:formatCode>
                <c:ptCount val="4"/>
                <c:pt idx="0">
                  <c:v>21.7</c:v>
                </c:pt>
                <c:pt idx="1">
                  <c:v>26</c:v>
                </c:pt>
                <c:pt idx="2">
                  <c:v>31.6</c:v>
                </c:pt>
                <c:pt idx="3">
                  <c:v>33.6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D3-4374-82F7-A12F307AD15A}"/>
            </c:ext>
          </c:extLst>
        </c:ser>
        <c:ser>
          <c:idx val="3"/>
          <c:order val="3"/>
          <c:tx>
            <c:strRef>
              <c:f>TEMPERATURA!$N$174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TEMPERATURA!$N$175:$N$178</c:f>
              <c:numCache>
                <c:formatCode>General</c:formatCode>
                <c:ptCount val="4"/>
                <c:pt idx="0">
                  <c:v>18.399999999999999</c:v>
                </c:pt>
                <c:pt idx="1">
                  <c:v>29.4</c:v>
                </c:pt>
                <c:pt idx="2">
                  <c:v>32.5</c:v>
                </c:pt>
                <c:pt idx="3">
                  <c:v>30.4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D3-4374-82F7-A12F307AD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81344"/>
        <c:axId val="226282880"/>
      </c:scatterChart>
      <c:valAx>
        <c:axId val="22628134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282880"/>
        <c:crosses val="autoZero"/>
        <c:crossBetween val="midCat"/>
        <c:majorUnit val="0.25"/>
      </c:valAx>
      <c:valAx>
        <c:axId val="226282880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8134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18/02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TEMPERATURA!$K$186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TEMPERATURA!$K$187:$K$190</c:f>
              <c:numCache>
                <c:formatCode>General</c:formatCode>
                <c:ptCount val="4"/>
                <c:pt idx="0">
                  <c:v>26</c:v>
                </c:pt>
                <c:pt idx="1">
                  <c:v>31</c:v>
                </c:pt>
                <c:pt idx="2">
                  <c:v>37.799999999999997</c:v>
                </c:pt>
                <c:pt idx="3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1F-422D-86B1-9E179D727D54}"/>
            </c:ext>
          </c:extLst>
        </c:ser>
        <c:ser>
          <c:idx val="1"/>
          <c:order val="1"/>
          <c:tx>
            <c:strRef>
              <c:f>TEMPERATURA!$L$186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TEMPERATURA!$L$187:$L$190</c:f>
              <c:numCache>
                <c:formatCode>General</c:formatCode>
                <c:ptCount val="4"/>
                <c:pt idx="0">
                  <c:v>26.2</c:v>
                </c:pt>
                <c:pt idx="1">
                  <c:v>30.5</c:v>
                </c:pt>
                <c:pt idx="2">
                  <c:v>35.9</c:v>
                </c:pt>
                <c:pt idx="3">
                  <c:v>34.799999999999997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1F-422D-86B1-9E179D727D54}"/>
            </c:ext>
          </c:extLst>
        </c:ser>
        <c:ser>
          <c:idx val="2"/>
          <c:order val="2"/>
          <c:tx>
            <c:strRef>
              <c:f>TEMPERATURA!$M$186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TEMPERATURA!$M$187:$M$190</c:f>
              <c:numCache>
                <c:formatCode>General</c:formatCode>
                <c:ptCount val="4"/>
                <c:pt idx="0">
                  <c:v>26.2</c:v>
                </c:pt>
                <c:pt idx="1">
                  <c:v>29.9</c:v>
                </c:pt>
                <c:pt idx="2">
                  <c:v>34.4</c:v>
                </c:pt>
                <c:pt idx="3">
                  <c:v>34.6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1F-422D-86B1-9E179D727D54}"/>
            </c:ext>
          </c:extLst>
        </c:ser>
        <c:ser>
          <c:idx val="3"/>
          <c:order val="3"/>
          <c:tx>
            <c:strRef>
              <c:f>TEMPERATURA!$N$186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TEMPERATURA!$N$187:$N$190</c:f>
              <c:numCache>
                <c:formatCode>General</c:formatCode>
                <c:ptCount val="4"/>
                <c:pt idx="0">
                  <c:v>25.1</c:v>
                </c:pt>
                <c:pt idx="1">
                  <c:v>32.4</c:v>
                </c:pt>
                <c:pt idx="2">
                  <c:v>34.299999999999997</c:v>
                </c:pt>
                <c:pt idx="3">
                  <c:v>29.2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61F-422D-86B1-9E179D72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377088"/>
        <c:axId val="226395264"/>
      </c:scatterChart>
      <c:valAx>
        <c:axId val="22637708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395264"/>
        <c:crosses val="autoZero"/>
        <c:crossBetween val="midCat"/>
        <c:majorUnit val="0.25"/>
      </c:valAx>
      <c:valAx>
        <c:axId val="22639526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377088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baseline="0"/>
              <a:t>TEMPERATURA - Etapa 1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TEMPERATURA!$Y$23:$Y$26</c:f>
              <c:numCache>
                <c:formatCode>General</c:formatCode>
                <c:ptCount val="4"/>
                <c:pt idx="0">
                  <c:v>21.34</c:v>
                </c:pt>
                <c:pt idx="1">
                  <c:v>27.74</c:v>
                </c:pt>
                <c:pt idx="2">
                  <c:v>31.04</c:v>
                </c:pt>
                <c:pt idx="3">
                  <c:v>30.919999999999998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37-44BC-9389-25EE7185FB83}"/>
            </c:ext>
          </c:extLst>
        </c:ser>
        <c:ser>
          <c:idx val="1"/>
          <c:order val="1"/>
          <c:tx>
            <c:strRef>
              <c:f>TEMPERATURA!$Z$22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TEMPERATURA!$Z$23:$Z$26</c:f>
              <c:numCache>
                <c:formatCode>General</c:formatCode>
                <c:ptCount val="4"/>
                <c:pt idx="0">
                  <c:v>22.28</c:v>
                </c:pt>
                <c:pt idx="1">
                  <c:v>27.2</c:v>
                </c:pt>
                <c:pt idx="2">
                  <c:v>30.540000000000003</c:v>
                </c:pt>
                <c:pt idx="3">
                  <c:v>30.6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37-44BC-9389-25EE7185FB83}"/>
            </c:ext>
          </c:extLst>
        </c:ser>
        <c:ser>
          <c:idx val="2"/>
          <c:order val="2"/>
          <c:tx>
            <c:strRef>
              <c:f>TEMPERATURA!$AA$22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TEMPERATURA!$AA$23:$AA$26</c:f>
              <c:numCache>
                <c:formatCode>General</c:formatCode>
                <c:ptCount val="4"/>
                <c:pt idx="0">
                  <c:v>22.76</c:v>
                </c:pt>
                <c:pt idx="1">
                  <c:v>26.419999999999998</c:v>
                </c:pt>
                <c:pt idx="2">
                  <c:v>29.580000000000002</c:v>
                </c:pt>
                <c:pt idx="3">
                  <c:v>30.160000000000004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37-44BC-9389-25EE7185FB83}"/>
            </c:ext>
          </c:extLst>
        </c:ser>
        <c:ser>
          <c:idx val="3"/>
          <c:order val="3"/>
          <c:tx>
            <c:strRef>
              <c:f>TEMPERATURA!$AB$22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TEMPERATURA!$AB$23:$AB$26</c:f>
              <c:numCache>
                <c:formatCode>General</c:formatCode>
                <c:ptCount val="4"/>
                <c:pt idx="0">
                  <c:v>22.419999999999998</c:v>
                </c:pt>
                <c:pt idx="1">
                  <c:v>28.9</c:v>
                </c:pt>
                <c:pt idx="2">
                  <c:v>31</c:v>
                </c:pt>
                <c:pt idx="3">
                  <c:v>27.639999999999997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37-44BC-9389-25EE7185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32128"/>
        <c:axId val="226433664"/>
      </c:scatterChart>
      <c:valAx>
        <c:axId val="22643212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433664"/>
        <c:crosses val="autoZero"/>
        <c:crossBetween val="midCat"/>
        <c:majorUnit val="0.25"/>
      </c:valAx>
      <c:valAx>
        <c:axId val="226433664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432128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2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TEMPERATURA!$Y$91:$Y$94</c:f>
              <c:numCache>
                <c:formatCode>General</c:formatCode>
                <c:ptCount val="4"/>
                <c:pt idx="0">
                  <c:v>21.54</c:v>
                </c:pt>
                <c:pt idx="1">
                  <c:v>28.48</c:v>
                </c:pt>
                <c:pt idx="2">
                  <c:v>33.239999999999995</c:v>
                </c:pt>
                <c:pt idx="3">
                  <c:v>34.46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05-4430-85A2-E6DCB5FC65B8}"/>
            </c:ext>
          </c:extLst>
        </c:ser>
        <c:ser>
          <c:idx val="1"/>
          <c:order val="1"/>
          <c:tx>
            <c:strRef>
              <c:f>TEMPERATURA!$Z$90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TEMPERATURA!$Z$91:$Z$94</c:f>
              <c:numCache>
                <c:formatCode>General</c:formatCode>
                <c:ptCount val="4"/>
                <c:pt idx="0">
                  <c:v>21.96</c:v>
                </c:pt>
                <c:pt idx="1">
                  <c:v>26.139999999999997</c:v>
                </c:pt>
                <c:pt idx="2">
                  <c:v>29.939999999999998</c:v>
                </c:pt>
                <c:pt idx="3">
                  <c:v>31.979999999999997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05-4430-85A2-E6DCB5FC65B8}"/>
            </c:ext>
          </c:extLst>
        </c:ser>
        <c:ser>
          <c:idx val="2"/>
          <c:order val="2"/>
          <c:tx>
            <c:strRef>
              <c:f>TEMPERATURA!$AA$90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TEMPERATURA!$AA$91:$AA$94</c:f>
              <c:numCache>
                <c:formatCode>General</c:formatCode>
                <c:ptCount val="4"/>
                <c:pt idx="0">
                  <c:v>22.82</c:v>
                </c:pt>
                <c:pt idx="1">
                  <c:v>25.740000000000002</c:v>
                </c:pt>
                <c:pt idx="2">
                  <c:v>29.619999999999997</c:v>
                </c:pt>
                <c:pt idx="3">
                  <c:v>31.580000000000002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05-4430-85A2-E6DCB5FC65B8}"/>
            </c:ext>
          </c:extLst>
        </c:ser>
        <c:ser>
          <c:idx val="3"/>
          <c:order val="3"/>
          <c:tx>
            <c:strRef>
              <c:f>TEMPERATURA!$AB$90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TEMPERATURA!$AB$91:$AB$94</c:f>
              <c:numCache>
                <c:formatCode>General</c:formatCode>
                <c:ptCount val="4"/>
                <c:pt idx="0">
                  <c:v>20.080000000000002</c:v>
                </c:pt>
                <c:pt idx="1">
                  <c:v>30.060000000000002</c:v>
                </c:pt>
                <c:pt idx="2">
                  <c:v>32.599999999999994</c:v>
                </c:pt>
                <c:pt idx="3">
                  <c:v>28.179999999999996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05-4430-85A2-E6DCB5FC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474624"/>
        <c:axId val="226484608"/>
      </c:scatterChart>
      <c:valAx>
        <c:axId val="2264746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484608"/>
        <c:crosses val="autoZero"/>
        <c:crossBetween val="midCat"/>
        <c:majorUnit val="0.25"/>
      </c:valAx>
      <c:valAx>
        <c:axId val="226484608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474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3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TEMPERATURA!$Y$139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TEMPERATURA!$Y$140:$Y$143</c:f>
              <c:numCache>
                <c:formatCode>General</c:formatCode>
                <c:ptCount val="4"/>
                <c:pt idx="0">
                  <c:v>20.7</c:v>
                </c:pt>
                <c:pt idx="1">
                  <c:v>23.7</c:v>
                </c:pt>
                <c:pt idx="2">
                  <c:v>27.033333333333331</c:v>
                </c:pt>
                <c:pt idx="3">
                  <c:v>27.033333333333335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26-45AC-9427-41469B99972A}"/>
            </c:ext>
          </c:extLst>
        </c:ser>
        <c:ser>
          <c:idx val="1"/>
          <c:order val="1"/>
          <c:tx>
            <c:strRef>
              <c:f>TEMPERATURA!$Z$139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TEMPERATURA!$Z$140:$Z$143</c:f>
              <c:numCache>
                <c:formatCode>General</c:formatCode>
                <c:ptCount val="4"/>
                <c:pt idx="0">
                  <c:v>21.266666666666666</c:v>
                </c:pt>
                <c:pt idx="1">
                  <c:v>22.933333333333337</c:v>
                </c:pt>
                <c:pt idx="2">
                  <c:v>26.3</c:v>
                </c:pt>
                <c:pt idx="3">
                  <c:v>26.7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26-45AC-9427-41469B99972A}"/>
            </c:ext>
          </c:extLst>
        </c:ser>
        <c:ser>
          <c:idx val="2"/>
          <c:order val="2"/>
          <c:tx>
            <c:strRef>
              <c:f>TEMPERATURA!$AA$139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TEMPERATURA!$AA$140:$AA$143</c:f>
              <c:numCache>
                <c:formatCode>General</c:formatCode>
                <c:ptCount val="4"/>
                <c:pt idx="0">
                  <c:v>21.666666666666668</c:v>
                </c:pt>
                <c:pt idx="1">
                  <c:v>22.8</c:v>
                </c:pt>
                <c:pt idx="2">
                  <c:v>25.933333333333334</c:v>
                </c:pt>
                <c:pt idx="3">
                  <c:v>26.266666666666666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26-45AC-9427-41469B99972A}"/>
            </c:ext>
          </c:extLst>
        </c:ser>
        <c:ser>
          <c:idx val="3"/>
          <c:order val="3"/>
          <c:tx>
            <c:strRef>
              <c:f>TEMPERATURA!$AB$139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TEMPERATURA!$AB$140:$AB$143</c:f>
              <c:numCache>
                <c:formatCode>General</c:formatCode>
                <c:ptCount val="4"/>
                <c:pt idx="0">
                  <c:v>20.700000000000003</c:v>
                </c:pt>
                <c:pt idx="1">
                  <c:v>27.466666666666669</c:v>
                </c:pt>
                <c:pt idx="2">
                  <c:v>28.166666666666668</c:v>
                </c:pt>
                <c:pt idx="3">
                  <c:v>25.466666666666669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26-45AC-9427-41469B999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9184"/>
        <c:axId val="226510720"/>
      </c:scatterChart>
      <c:valAx>
        <c:axId val="22650918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510720"/>
        <c:crosses val="autoZero"/>
        <c:crossBetween val="midCat"/>
        <c:majorUnit val="0.25"/>
      </c:valAx>
      <c:valAx>
        <c:axId val="226510720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509184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30/01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TEMPERATURA!$J$18:$J$21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TEMPERATURA!$K$18:$K$21</c:f>
              <c:numCache>
                <c:formatCode>General</c:formatCode>
                <c:ptCount val="4"/>
                <c:pt idx="0">
                  <c:v>22</c:v>
                </c:pt>
                <c:pt idx="1">
                  <c:v>30.4</c:v>
                </c:pt>
                <c:pt idx="2">
                  <c:v>32.299999999999997</c:v>
                </c:pt>
                <c:pt idx="3">
                  <c:v>30.8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BF-4DD4-AD8E-3D8E27FC1697}"/>
            </c:ext>
          </c:extLst>
        </c:ser>
        <c:ser>
          <c:idx val="1"/>
          <c:order val="1"/>
          <c:tx>
            <c:strRef>
              <c:f>TEMPERATURA!$L$17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TEMPERATURA!$J$18:$J$21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TEMPERATURA!$L$18:$L$21</c:f>
              <c:numCache>
                <c:formatCode>General</c:formatCode>
                <c:ptCount val="4"/>
                <c:pt idx="0">
                  <c:v>22.4</c:v>
                </c:pt>
                <c:pt idx="1">
                  <c:v>30.2</c:v>
                </c:pt>
                <c:pt idx="2">
                  <c:v>32.200000000000003</c:v>
                </c:pt>
                <c:pt idx="3">
                  <c:v>30.7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BF-4DD4-AD8E-3D8E27FC1697}"/>
            </c:ext>
          </c:extLst>
        </c:ser>
        <c:ser>
          <c:idx val="2"/>
          <c:order val="2"/>
          <c:tx>
            <c:strRef>
              <c:f>TEMPERATURA!$M$17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TEMPERATURA!$J$18:$J$21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TEMPERATURA!$M$18:$M$21</c:f>
              <c:numCache>
                <c:formatCode>General</c:formatCode>
                <c:ptCount val="4"/>
                <c:pt idx="0">
                  <c:v>22.5</c:v>
                </c:pt>
                <c:pt idx="1">
                  <c:v>30</c:v>
                </c:pt>
                <c:pt idx="2">
                  <c:v>32</c:v>
                </c:pt>
                <c:pt idx="3">
                  <c:v>29.8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BF-4DD4-AD8E-3D8E27FC1697}"/>
            </c:ext>
          </c:extLst>
        </c:ser>
        <c:ser>
          <c:idx val="3"/>
          <c:order val="3"/>
          <c:tx>
            <c:strRef>
              <c:f>TEMPERATURA!$N$17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TEMPERATURA!$J$18:$J$21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TEMPERATURA!$N$18:$N$21</c:f>
              <c:numCache>
                <c:formatCode>General</c:formatCode>
                <c:ptCount val="4"/>
                <c:pt idx="0">
                  <c:v>22.6</c:v>
                </c:pt>
                <c:pt idx="1">
                  <c:v>27.8</c:v>
                </c:pt>
                <c:pt idx="2">
                  <c:v>31.1</c:v>
                </c:pt>
                <c:pt idx="3">
                  <c:v>28.5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BF-4DD4-AD8E-3D8E27FC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42912"/>
        <c:axId val="196344448"/>
      </c:scatterChart>
      <c:valAx>
        <c:axId val="196342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344448"/>
        <c:crosses val="autoZero"/>
        <c:crossBetween val="midCat"/>
        <c:majorUnit val="0.25"/>
      </c:valAx>
      <c:valAx>
        <c:axId val="196344448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342912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4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TEMPERATURA!$Y$175:$Y$178</c:f>
              <c:numCache>
                <c:formatCode>General</c:formatCode>
                <c:ptCount val="4"/>
                <c:pt idx="0">
                  <c:v>22.8</c:v>
                </c:pt>
                <c:pt idx="1">
                  <c:v>30.5</c:v>
                </c:pt>
                <c:pt idx="2">
                  <c:v>36.199999999999996</c:v>
                </c:pt>
                <c:pt idx="3">
                  <c:v>36.766666666666673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9D-4855-B029-F95E86F9F7ED}"/>
            </c:ext>
          </c:extLst>
        </c:ser>
        <c:ser>
          <c:idx val="1"/>
          <c:order val="1"/>
          <c:tx>
            <c:strRef>
              <c:f>TEMPERATURA!$Z$174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TEMPERATURA!$Z$175:$Z$178</c:f>
              <c:numCache>
                <c:formatCode>General</c:formatCode>
                <c:ptCount val="4"/>
                <c:pt idx="0">
                  <c:v>23.033333333333331</c:v>
                </c:pt>
                <c:pt idx="1">
                  <c:v>27.833333333333332</c:v>
                </c:pt>
                <c:pt idx="2">
                  <c:v>33.366666666666667</c:v>
                </c:pt>
                <c:pt idx="3">
                  <c:v>33.466666666666661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9D-4855-B029-F95E86F9F7ED}"/>
            </c:ext>
          </c:extLst>
        </c:ser>
        <c:ser>
          <c:idx val="2"/>
          <c:order val="2"/>
          <c:tx>
            <c:strRef>
              <c:f>TEMPERATURA!$AA$174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TEMPERATURA!$AA$175:$AA$178</c:f>
              <c:numCache>
                <c:formatCode>General</c:formatCode>
                <c:ptCount val="4"/>
                <c:pt idx="0">
                  <c:v>23.366666666666664</c:v>
                </c:pt>
                <c:pt idx="1">
                  <c:v>27.2</c:v>
                </c:pt>
                <c:pt idx="2">
                  <c:v>32.033333333333331</c:v>
                </c:pt>
                <c:pt idx="3">
                  <c:v>33.166666666666664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9D-4855-B029-F95E86F9F7ED}"/>
            </c:ext>
          </c:extLst>
        </c:ser>
        <c:ser>
          <c:idx val="3"/>
          <c:order val="3"/>
          <c:tx>
            <c:strRef>
              <c:f>TEMPERATURA!$AB$174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TEMPERATURA!$AB$175:$AB$178</c:f>
              <c:numCache>
                <c:formatCode>General</c:formatCode>
                <c:ptCount val="4"/>
                <c:pt idx="0">
                  <c:v>21.033333333333335</c:v>
                </c:pt>
                <c:pt idx="1">
                  <c:v>30.466666666666669</c:v>
                </c:pt>
                <c:pt idx="2">
                  <c:v>32.533333333333331</c:v>
                </c:pt>
                <c:pt idx="3">
                  <c:v>29.566666666666666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9D-4855-B029-F95E86F9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47584"/>
        <c:axId val="226549120"/>
      </c:scatterChart>
      <c:valAx>
        <c:axId val="22654758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6549120"/>
        <c:crosses val="autoZero"/>
        <c:crossBetween val="midCat"/>
        <c:majorUnit val="0.25"/>
      </c:valAx>
      <c:valAx>
        <c:axId val="226549120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547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23/02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525669769638707E-2"/>
          <c:y val="7.7509120024256889E-2"/>
          <c:w val="0.70551755062507848"/>
          <c:h val="0.8259726920416536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TEMPERATURA!$K$210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TEMPERATURA!$K$211:$K$214</c:f>
              <c:numCache>
                <c:formatCode>General</c:formatCode>
                <c:ptCount val="4"/>
                <c:pt idx="0">
                  <c:v>20.8</c:v>
                </c:pt>
                <c:pt idx="1">
                  <c:v>26.9</c:v>
                </c:pt>
                <c:pt idx="2">
                  <c:v>30.1</c:v>
                </c:pt>
                <c:pt idx="3">
                  <c:v>30.4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C3-4BD9-8B8A-22800253AACD}"/>
            </c:ext>
          </c:extLst>
        </c:ser>
        <c:ser>
          <c:idx val="1"/>
          <c:order val="1"/>
          <c:tx>
            <c:strRef>
              <c:f>TEMPERATURA!$L$210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TEMPERATURA!$L$211:$L$214</c:f>
              <c:numCache>
                <c:formatCode>General</c:formatCode>
                <c:ptCount val="4"/>
                <c:pt idx="0">
                  <c:v>21.4</c:v>
                </c:pt>
                <c:pt idx="1">
                  <c:v>24.7</c:v>
                </c:pt>
                <c:pt idx="2">
                  <c:v>28</c:v>
                </c:pt>
                <c:pt idx="3">
                  <c:v>28.5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C3-4BD9-8B8A-22800253AACD}"/>
            </c:ext>
          </c:extLst>
        </c:ser>
        <c:ser>
          <c:idx val="2"/>
          <c:order val="2"/>
          <c:tx>
            <c:strRef>
              <c:f>TEMPERATURA!$M$210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TEMPERATURA!$M$211:$M$214</c:f>
              <c:numCache>
                <c:formatCode>General</c:formatCode>
                <c:ptCount val="4"/>
                <c:pt idx="0">
                  <c:v>21.8</c:v>
                </c:pt>
                <c:pt idx="1">
                  <c:v>24.3</c:v>
                </c:pt>
                <c:pt idx="2">
                  <c:v>27.6</c:v>
                </c:pt>
                <c:pt idx="3">
                  <c:v>27.8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C3-4BD9-8B8A-22800253AACD}"/>
            </c:ext>
          </c:extLst>
        </c:ser>
        <c:ser>
          <c:idx val="3"/>
          <c:order val="3"/>
          <c:tx>
            <c:strRef>
              <c:f>TEMPERATURA!$N$210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TEMPERATURA!$N$211:$N$214</c:f>
              <c:numCache>
                <c:formatCode>General</c:formatCode>
                <c:ptCount val="4"/>
                <c:pt idx="0">
                  <c:v>19.5</c:v>
                </c:pt>
                <c:pt idx="1">
                  <c:v>26.4</c:v>
                </c:pt>
                <c:pt idx="2">
                  <c:v>28</c:v>
                </c:pt>
                <c:pt idx="3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C3-4BD9-8B8A-22800253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597824"/>
        <c:axId val="235599360"/>
      </c:scatterChart>
      <c:valAx>
        <c:axId val="2355978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599360"/>
        <c:crosses val="autoZero"/>
        <c:crossBetween val="midCat"/>
        <c:majorUnit val="0.25"/>
      </c:valAx>
      <c:valAx>
        <c:axId val="235599360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59782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TEMPERATURA!$K$198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TEMPERATURA!$K$199:$K$202</c:f>
              <c:numCache>
                <c:formatCode>General</c:formatCode>
                <c:ptCount val="4"/>
                <c:pt idx="0">
                  <c:v>19.5</c:v>
                </c:pt>
                <c:pt idx="1">
                  <c:v>24.7</c:v>
                </c:pt>
                <c:pt idx="2">
                  <c:v>28</c:v>
                </c:pt>
                <c:pt idx="3">
                  <c:v>28.3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28-4F79-BF65-F63DDF8F34E6}"/>
            </c:ext>
          </c:extLst>
        </c:ser>
        <c:ser>
          <c:idx val="1"/>
          <c:order val="1"/>
          <c:tx>
            <c:strRef>
              <c:f>TEMPERATURA!$L$198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TEMPERATURA!$L$199:$L$202</c:f>
              <c:numCache>
                <c:formatCode>General</c:formatCode>
                <c:ptCount val="4"/>
                <c:pt idx="0">
                  <c:v>20.7</c:v>
                </c:pt>
                <c:pt idx="1">
                  <c:v>22.3</c:v>
                </c:pt>
                <c:pt idx="2">
                  <c:v>26.9</c:v>
                </c:pt>
                <c:pt idx="3">
                  <c:v>27.2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28-4F79-BF65-F63DDF8F34E6}"/>
            </c:ext>
          </c:extLst>
        </c:ser>
        <c:ser>
          <c:idx val="2"/>
          <c:order val="2"/>
          <c:tx>
            <c:strRef>
              <c:f>TEMPERATURA!$M$198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TEMPERATURA!$M$199:$M$202</c:f>
              <c:numCache>
                <c:formatCode>General</c:formatCode>
                <c:ptCount val="4"/>
                <c:pt idx="0">
                  <c:v>21.2</c:v>
                </c:pt>
                <c:pt idx="1">
                  <c:v>22.1</c:v>
                </c:pt>
                <c:pt idx="2">
                  <c:v>26.5</c:v>
                </c:pt>
                <c:pt idx="3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28-4F79-BF65-F63DDF8F34E6}"/>
            </c:ext>
          </c:extLst>
        </c:ser>
        <c:ser>
          <c:idx val="3"/>
          <c:order val="3"/>
          <c:tx>
            <c:strRef>
              <c:f>TEMPERATURA!$N$198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TEMPERATURA!$N$199:$N$202</c:f>
              <c:numCache>
                <c:formatCode>General</c:formatCode>
                <c:ptCount val="4"/>
                <c:pt idx="0">
                  <c:v>19.7</c:v>
                </c:pt>
                <c:pt idx="1">
                  <c:v>25.8</c:v>
                </c:pt>
                <c:pt idx="2">
                  <c:v>27</c:v>
                </c:pt>
                <c:pt idx="3">
                  <c:v>22.6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28-4F79-BF65-F63DDF8F3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623936"/>
        <c:axId val="235625472"/>
      </c:scatterChart>
      <c:valAx>
        <c:axId val="23562393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625472"/>
        <c:crosses val="autoZero"/>
        <c:crossBetween val="midCat"/>
        <c:majorUnit val="0.25"/>
      </c:valAx>
      <c:valAx>
        <c:axId val="235625472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623936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24/02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TEMPERATURA!$K$223:$K$226</c:f>
              <c:numCache>
                <c:formatCode>General</c:formatCode>
                <c:ptCount val="4"/>
                <c:pt idx="0">
                  <c:v>20.7</c:v>
                </c:pt>
                <c:pt idx="1">
                  <c:v>27.5</c:v>
                </c:pt>
                <c:pt idx="2">
                  <c:v>32.6</c:v>
                </c:pt>
                <c:pt idx="3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6F-4434-A64D-1A97B4F2FF43}"/>
            </c:ext>
          </c:extLst>
        </c:ser>
        <c:ser>
          <c:idx val="1"/>
          <c:order val="1"/>
          <c:tx>
            <c:strRef>
              <c:f>TEMPERATURA!$L$222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TEMPERATURA!$L$223:$L$226</c:f>
              <c:numCache>
                <c:formatCode>General</c:formatCode>
                <c:ptCount val="4"/>
                <c:pt idx="0">
                  <c:v>21.6</c:v>
                </c:pt>
                <c:pt idx="1">
                  <c:v>25.7</c:v>
                </c:pt>
                <c:pt idx="2">
                  <c:v>30.4</c:v>
                </c:pt>
                <c:pt idx="3">
                  <c:v>30.4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6F-4434-A64D-1A97B4F2FF43}"/>
            </c:ext>
          </c:extLst>
        </c:ser>
        <c:ser>
          <c:idx val="2"/>
          <c:order val="2"/>
          <c:tx>
            <c:strRef>
              <c:f>TEMPERATURA!$M$222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TEMPERATURA!$M$223:$M$226</c:f>
              <c:numCache>
                <c:formatCode>General</c:formatCode>
                <c:ptCount val="4"/>
                <c:pt idx="0">
                  <c:v>22</c:v>
                </c:pt>
                <c:pt idx="1">
                  <c:v>24.4</c:v>
                </c:pt>
                <c:pt idx="2">
                  <c:v>29.5</c:v>
                </c:pt>
                <c:pt idx="3">
                  <c:v>30.1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6F-4434-A64D-1A97B4F2FF43}"/>
            </c:ext>
          </c:extLst>
        </c:ser>
        <c:ser>
          <c:idx val="3"/>
          <c:order val="3"/>
          <c:tx>
            <c:strRef>
              <c:f>TEMPERATURA!$N$222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TEMPERATURA!$N$223:$N$226</c:f>
              <c:numCache>
                <c:formatCode>General</c:formatCode>
                <c:ptCount val="4"/>
                <c:pt idx="0">
                  <c:v>21.2</c:v>
                </c:pt>
                <c:pt idx="1">
                  <c:v>28.5</c:v>
                </c:pt>
                <c:pt idx="2">
                  <c:v>29.7</c:v>
                </c:pt>
                <c:pt idx="3">
                  <c:v>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6F-4434-A64D-1A97B4F2F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736064"/>
        <c:axId val="235741952"/>
      </c:scatterChart>
      <c:valAx>
        <c:axId val="23573606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741952"/>
        <c:crosses val="autoZero"/>
        <c:crossBetween val="midCat"/>
        <c:majorUnit val="0.25"/>
      </c:valAx>
      <c:valAx>
        <c:axId val="235741952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73606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5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TEMPERATURA!$Y$211:$Y$214</c:f>
              <c:numCache>
                <c:formatCode>General</c:formatCode>
                <c:ptCount val="4"/>
                <c:pt idx="0">
                  <c:v>20.333333333333332</c:v>
                </c:pt>
                <c:pt idx="1">
                  <c:v>26.366666666666664</c:v>
                </c:pt>
                <c:pt idx="2">
                  <c:v>30.233333333333334</c:v>
                </c:pt>
                <c:pt idx="3">
                  <c:v>30.233333333333334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10-4443-A878-813C802339B9}"/>
            </c:ext>
          </c:extLst>
        </c:ser>
        <c:ser>
          <c:idx val="1"/>
          <c:order val="1"/>
          <c:tx>
            <c:strRef>
              <c:f>TEMPERATURA!$Z$210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TEMPERATURA!$Z$211:$Z$214</c:f>
              <c:numCache>
                <c:formatCode>General</c:formatCode>
                <c:ptCount val="4"/>
                <c:pt idx="0">
                  <c:v>21.233333333333331</c:v>
                </c:pt>
                <c:pt idx="1">
                  <c:v>24.233333333333334</c:v>
                </c:pt>
                <c:pt idx="2">
                  <c:v>28.433333333333334</c:v>
                </c:pt>
                <c:pt idx="3">
                  <c:v>28.7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10-4443-A878-813C802339B9}"/>
            </c:ext>
          </c:extLst>
        </c:ser>
        <c:ser>
          <c:idx val="2"/>
          <c:order val="2"/>
          <c:tx>
            <c:strRef>
              <c:f>TEMPERATURA!$AA$210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TEMPERATURA!$AA$211:$AA$214</c:f>
              <c:numCache>
                <c:formatCode>General</c:formatCode>
                <c:ptCount val="4"/>
                <c:pt idx="0">
                  <c:v>21.666666666666668</c:v>
                </c:pt>
                <c:pt idx="1">
                  <c:v>23.600000000000005</c:v>
                </c:pt>
                <c:pt idx="2">
                  <c:v>27.866666666666664</c:v>
                </c:pt>
                <c:pt idx="3">
                  <c:v>28.3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10-4443-A878-813C802339B9}"/>
            </c:ext>
          </c:extLst>
        </c:ser>
        <c:ser>
          <c:idx val="3"/>
          <c:order val="3"/>
          <c:tx>
            <c:strRef>
              <c:f>TEMPERATURA!$AB$210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TEMPERATURA!$AB$211:$AB$214</c:f>
              <c:numCache>
                <c:formatCode>General</c:formatCode>
                <c:ptCount val="4"/>
                <c:pt idx="0">
                  <c:v>20.133333333333336</c:v>
                </c:pt>
                <c:pt idx="1">
                  <c:v>26.900000000000002</c:v>
                </c:pt>
                <c:pt idx="2">
                  <c:v>28.233333333333334</c:v>
                </c:pt>
                <c:pt idx="3">
                  <c:v>25.133333333333336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C10-4443-A878-813C80233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782912"/>
        <c:axId val="235784448"/>
      </c:scatterChart>
      <c:valAx>
        <c:axId val="235782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784448"/>
        <c:crosses val="autoZero"/>
        <c:crossBetween val="midCat"/>
        <c:majorUnit val="0.25"/>
      </c:valAx>
      <c:valAx>
        <c:axId val="235784448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782912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25/02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TEMPERATURA!$K$234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TEMPERATURA!$K$235:$K$238</c:f>
              <c:numCache>
                <c:formatCode>General</c:formatCode>
                <c:ptCount val="4"/>
                <c:pt idx="0">
                  <c:v>23.3</c:v>
                </c:pt>
                <c:pt idx="1">
                  <c:v>28.1</c:v>
                </c:pt>
                <c:pt idx="2">
                  <c:v>31.3</c:v>
                </c:pt>
                <c:pt idx="3">
                  <c:v>32.5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F6-4145-AD98-A932D6F3BC41}"/>
            </c:ext>
          </c:extLst>
        </c:ser>
        <c:ser>
          <c:idx val="1"/>
          <c:order val="1"/>
          <c:tx>
            <c:strRef>
              <c:f>TEMPERATURA!$L$234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TEMPERATURA!$L$235:$L$238</c:f>
              <c:numCache>
                <c:formatCode>General</c:formatCode>
                <c:ptCount val="4"/>
                <c:pt idx="0">
                  <c:v>23.1</c:v>
                </c:pt>
                <c:pt idx="1">
                  <c:v>26.4</c:v>
                </c:pt>
                <c:pt idx="2">
                  <c:v>30</c:v>
                </c:pt>
                <c:pt idx="3">
                  <c:v>31.4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F6-4145-AD98-A932D6F3BC41}"/>
            </c:ext>
          </c:extLst>
        </c:ser>
        <c:ser>
          <c:idx val="2"/>
          <c:order val="2"/>
          <c:tx>
            <c:strRef>
              <c:f>TEMPERATURA!$M$234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TEMPERATURA!$M$235:$M$238</c:f>
              <c:numCache>
                <c:formatCode>General</c:formatCode>
                <c:ptCount val="4"/>
                <c:pt idx="0">
                  <c:v>22.8</c:v>
                </c:pt>
                <c:pt idx="1">
                  <c:v>25.8</c:v>
                </c:pt>
                <c:pt idx="2">
                  <c:v>29.8</c:v>
                </c:pt>
                <c:pt idx="3">
                  <c:v>31.4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F6-4145-AD98-A932D6F3BC41}"/>
            </c:ext>
          </c:extLst>
        </c:ser>
        <c:ser>
          <c:idx val="3"/>
          <c:order val="3"/>
          <c:tx>
            <c:strRef>
              <c:f>TEMPERATURA!$N$234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TEMPERATURA!$N$235:$N$238</c:f>
              <c:numCache>
                <c:formatCode>General</c:formatCode>
                <c:ptCount val="4"/>
                <c:pt idx="0">
                  <c:v>22.1</c:v>
                </c:pt>
                <c:pt idx="1">
                  <c:v>27.7</c:v>
                </c:pt>
                <c:pt idx="2">
                  <c:v>29.9</c:v>
                </c:pt>
                <c:pt idx="3">
                  <c:v>27.4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F6-4145-AD98-A932D6F3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41408"/>
        <c:axId val="235842944"/>
      </c:scatterChart>
      <c:valAx>
        <c:axId val="23584140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842944"/>
        <c:crosses val="autoZero"/>
        <c:crossBetween val="midCat"/>
        <c:majorUnit val="0.25"/>
      </c:valAx>
      <c:valAx>
        <c:axId val="23584294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841408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TEMPERATURA!$K$246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TEMPERATURA!$K$247:$K$250</c:f>
              <c:numCache>
                <c:formatCode>General</c:formatCode>
                <c:ptCount val="4"/>
                <c:pt idx="0">
                  <c:v>22.4</c:v>
                </c:pt>
                <c:pt idx="1">
                  <c:v>28.6</c:v>
                </c:pt>
                <c:pt idx="2">
                  <c:v>32.6</c:v>
                </c:pt>
                <c:pt idx="3">
                  <c:v>30.5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47-48A6-A19B-37883B756B21}"/>
            </c:ext>
          </c:extLst>
        </c:ser>
        <c:ser>
          <c:idx val="1"/>
          <c:order val="1"/>
          <c:tx>
            <c:strRef>
              <c:f>TEMPERATURA!$L$246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TEMPERATURA!$L$247:$L$250</c:f>
              <c:numCache>
                <c:formatCode>General</c:formatCode>
                <c:ptCount val="4"/>
                <c:pt idx="0">
                  <c:v>23.4</c:v>
                </c:pt>
                <c:pt idx="1">
                  <c:v>26.4</c:v>
                </c:pt>
                <c:pt idx="2">
                  <c:v>30.4</c:v>
                </c:pt>
                <c:pt idx="3">
                  <c:v>30.4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47-48A6-A19B-37883B756B21}"/>
            </c:ext>
          </c:extLst>
        </c:ser>
        <c:ser>
          <c:idx val="2"/>
          <c:order val="2"/>
          <c:tx>
            <c:strRef>
              <c:f>TEMPERATURA!$M$246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TEMPERATURA!$M$247:$M$250</c:f>
              <c:numCache>
                <c:formatCode>General</c:formatCode>
                <c:ptCount val="4"/>
                <c:pt idx="0">
                  <c:v>24.5</c:v>
                </c:pt>
                <c:pt idx="1">
                  <c:v>26.2</c:v>
                </c:pt>
                <c:pt idx="2">
                  <c:v>29.8</c:v>
                </c:pt>
                <c:pt idx="3">
                  <c:v>30.4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47-48A6-A19B-37883B756B21}"/>
            </c:ext>
          </c:extLst>
        </c:ser>
        <c:ser>
          <c:idx val="3"/>
          <c:order val="3"/>
          <c:tx>
            <c:strRef>
              <c:f>TEMPERATURA!$N$246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TEMPERATURA!$N$247:$N$250</c:f>
              <c:numCache>
                <c:formatCode>General</c:formatCode>
                <c:ptCount val="4"/>
                <c:pt idx="0">
                  <c:v>21.5</c:v>
                </c:pt>
                <c:pt idx="1">
                  <c:v>28.8</c:v>
                </c:pt>
                <c:pt idx="2">
                  <c:v>29.8</c:v>
                </c:pt>
                <c:pt idx="3">
                  <c:v>26.8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47-48A6-A19B-37883B75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75712"/>
        <c:axId val="235877504"/>
      </c:scatterChart>
      <c:valAx>
        <c:axId val="2358757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877504"/>
        <c:crosses val="autoZero"/>
        <c:crossBetween val="midCat"/>
        <c:majorUnit val="0.25"/>
      </c:valAx>
      <c:valAx>
        <c:axId val="2358775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875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TEMPERATURA!$K$258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TEMPERATURA!$K$259:$K$262</c:f>
              <c:numCache>
                <c:formatCode>General</c:formatCode>
                <c:ptCount val="4"/>
                <c:pt idx="0">
                  <c:v>22.1</c:v>
                </c:pt>
                <c:pt idx="1">
                  <c:v>28.4</c:v>
                </c:pt>
                <c:pt idx="2">
                  <c:v>32.1</c:v>
                </c:pt>
                <c:pt idx="3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18-4336-8DB3-F8F09097369C}"/>
            </c:ext>
          </c:extLst>
        </c:ser>
        <c:ser>
          <c:idx val="1"/>
          <c:order val="1"/>
          <c:tx>
            <c:strRef>
              <c:f>TEMPERATURA!$L$258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TEMPERATURA!$L$259:$L$262</c:f>
              <c:numCache>
                <c:formatCode>General</c:formatCode>
                <c:ptCount val="4"/>
                <c:pt idx="0">
                  <c:v>22.1</c:v>
                </c:pt>
                <c:pt idx="1">
                  <c:v>26.5</c:v>
                </c:pt>
                <c:pt idx="2">
                  <c:v>30.9</c:v>
                </c:pt>
                <c:pt idx="3">
                  <c:v>31.1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18-4336-8DB3-F8F09097369C}"/>
            </c:ext>
          </c:extLst>
        </c:ser>
        <c:ser>
          <c:idx val="2"/>
          <c:order val="2"/>
          <c:tx>
            <c:strRef>
              <c:f>TEMPERATURA!$M$258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TEMPERATURA!$M$259:$M$262</c:f>
              <c:numCache>
                <c:formatCode>General</c:formatCode>
                <c:ptCount val="4"/>
                <c:pt idx="0">
                  <c:v>23.1</c:v>
                </c:pt>
                <c:pt idx="1">
                  <c:v>25.9</c:v>
                </c:pt>
                <c:pt idx="2">
                  <c:v>30.2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18-4336-8DB3-F8F09097369C}"/>
            </c:ext>
          </c:extLst>
        </c:ser>
        <c:ser>
          <c:idx val="3"/>
          <c:order val="3"/>
          <c:tx>
            <c:strRef>
              <c:f>TEMPERATURA!$N$258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TEMPERATURA!$N$259:$N$262</c:f>
              <c:numCache>
                <c:formatCode>General</c:formatCode>
                <c:ptCount val="4"/>
                <c:pt idx="0">
                  <c:v>21.6</c:v>
                </c:pt>
                <c:pt idx="1">
                  <c:v>27.5</c:v>
                </c:pt>
                <c:pt idx="2">
                  <c:v>29.5</c:v>
                </c:pt>
                <c:pt idx="3">
                  <c:v>28.3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18-4336-8DB3-F8F090973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14368"/>
        <c:axId val="235915904"/>
      </c:scatterChart>
      <c:valAx>
        <c:axId val="2359143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915904"/>
        <c:crosses val="autoZero"/>
        <c:crossBetween val="midCat"/>
        <c:majorUnit val="0.25"/>
      </c:valAx>
      <c:valAx>
        <c:axId val="2359159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9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5b - telhado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TEMPERATURA!$Y$247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TEMPERATURA!$Y$248:$Y$251</c:f>
              <c:numCache>
                <c:formatCode>General</c:formatCode>
                <c:ptCount val="4"/>
                <c:pt idx="0">
                  <c:v>22.600000000000005</c:v>
                </c:pt>
                <c:pt idx="1">
                  <c:v>28.366666666666664</c:v>
                </c:pt>
                <c:pt idx="2">
                  <c:v>32</c:v>
                </c:pt>
                <c:pt idx="3">
                  <c:v>31.666666666666668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3E-4813-A24E-7B8991264029}"/>
            </c:ext>
          </c:extLst>
        </c:ser>
        <c:ser>
          <c:idx val="1"/>
          <c:order val="1"/>
          <c:tx>
            <c:strRef>
              <c:f>TEMPERATURA!$Z$247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TEMPERATURA!$Z$248:$Z$251</c:f>
              <c:numCache>
                <c:formatCode>General</c:formatCode>
                <c:ptCount val="4"/>
                <c:pt idx="0">
                  <c:v>22.866666666666664</c:v>
                </c:pt>
                <c:pt idx="1">
                  <c:v>26.433333333333334</c:v>
                </c:pt>
                <c:pt idx="2">
                  <c:v>30.433333333333334</c:v>
                </c:pt>
                <c:pt idx="3">
                  <c:v>30.966666666666669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3E-4813-A24E-7B8991264029}"/>
            </c:ext>
          </c:extLst>
        </c:ser>
        <c:ser>
          <c:idx val="2"/>
          <c:order val="2"/>
          <c:tx>
            <c:strRef>
              <c:f>TEMPERATURA!$AA$247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TEMPERATURA!$AA$248:$AA$251</c:f>
              <c:numCache>
                <c:formatCode>General</c:formatCode>
                <c:ptCount val="4"/>
                <c:pt idx="0">
                  <c:v>23.466666666666669</c:v>
                </c:pt>
                <c:pt idx="1">
                  <c:v>25.966666666666669</c:v>
                </c:pt>
                <c:pt idx="2">
                  <c:v>29.933333333333334</c:v>
                </c:pt>
                <c:pt idx="3">
                  <c:v>30.933333333333334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3E-4813-A24E-7B8991264029}"/>
            </c:ext>
          </c:extLst>
        </c:ser>
        <c:ser>
          <c:idx val="3"/>
          <c:order val="3"/>
          <c:tx>
            <c:strRef>
              <c:f>TEMPERATURA!$AB$247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TEMPERATURA!$AB$248:$AB$251</c:f>
              <c:numCache>
                <c:formatCode>General</c:formatCode>
                <c:ptCount val="4"/>
                <c:pt idx="0">
                  <c:v>21.733333333333334</c:v>
                </c:pt>
                <c:pt idx="1">
                  <c:v>28</c:v>
                </c:pt>
                <c:pt idx="2">
                  <c:v>29.733333333333334</c:v>
                </c:pt>
                <c:pt idx="3">
                  <c:v>27.5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3E-4813-A24E-7B8991264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079744"/>
        <c:axId val="236085632"/>
      </c:scatterChart>
      <c:valAx>
        <c:axId val="23607974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085632"/>
        <c:crosses val="autoZero"/>
        <c:crossBetween val="midCat"/>
        <c:majorUnit val="0.25"/>
      </c:valAx>
      <c:valAx>
        <c:axId val="236085632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079744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2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TEMPERATURA!$AG$90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TEMPERATURA!$AG$91:$AG$94</c:f>
              <c:numCache>
                <c:formatCode>General</c:formatCode>
                <c:ptCount val="4"/>
                <c:pt idx="0">
                  <c:v>21.833333333333332</c:v>
                </c:pt>
                <c:pt idx="1">
                  <c:v>28.100000000000005</c:v>
                </c:pt>
                <c:pt idx="2">
                  <c:v>32.866666666666667</c:v>
                </c:pt>
                <c:pt idx="3">
                  <c:v>34.166666666666664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ED-4D5F-82EA-ED71CC28A128}"/>
            </c:ext>
          </c:extLst>
        </c:ser>
        <c:ser>
          <c:idx val="1"/>
          <c:order val="1"/>
          <c:tx>
            <c:strRef>
              <c:f>TEMPERATURA!$AH$90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TEMPERATURA!$AH$91:$AH$94</c:f>
              <c:numCache>
                <c:formatCode>General</c:formatCode>
                <c:ptCount val="4"/>
                <c:pt idx="0">
                  <c:v>22.3</c:v>
                </c:pt>
                <c:pt idx="1">
                  <c:v>26.066666666666666</c:v>
                </c:pt>
                <c:pt idx="2">
                  <c:v>30.233333333333334</c:v>
                </c:pt>
                <c:pt idx="3">
                  <c:v>32.300000000000004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ED-4D5F-82EA-ED71CC28A128}"/>
            </c:ext>
          </c:extLst>
        </c:ser>
        <c:ser>
          <c:idx val="2"/>
          <c:order val="2"/>
          <c:tx>
            <c:strRef>
              <c:f>TEMPERATURA!$AI$90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TEMPERATURA!$AI$91:$AI$94</c:f>
              <c:numCache>
                <c:formatCode>General</c:formatCode>
                <c:ptCount val="4"/>
                <c:pt idx="0">
                  <c:v>23</c:v>
                </c:pt>
                <c:pt idx="1">
                  <c:v>25.966666666666669</c:v>
                </c:pt>
                <c:pt idx="2">
                  <c:v>30</c:v>
                </c:pt>
                <c:pt idx="3">
                  <c:v>31.866666666666671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ED-4D5F-82EA-ED71CC28A128}"/>
            </c:ext>
          </c:extLst>
        </c:ser>
        <c:ser>
          <c:idx val="3"/>
          <c:order val="3"/>
          <c:tx>
            <c:strRef>
              <c:f>TEMPERATURA!$AJ$90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TEMPERATURA!$AJ$91:$AJ$94</c:f>
              <c:numCache>
                <c:formatCode>General</c:formatCode>
                <c:ptCount val="4"/>
                <c:pt idx="0">
                  <c:v>20.5</c:v>
                </c:pt>
                <c:pt idx="1">
                  <c:v>29.333333333333332</c:v>
                </c:pt>
                <c:pt idx="2">
                  <c:v>33.1</c:v>
                </c:pt>
                <c:pt idx="3">
                  <c:v>26.7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ED-4D5F-82EA-ED71CC28A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122496"/>
        <c:axId val="236124032"/>
      </c:scatterChart>
      <c:valAx>
        <c:axId val="23612249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124032"/>
        <c:crosses val="autoZero"/>
        <c:crossBetween val="midCat"/>
        <c:majorUnit val="0.25"/>
      </c:valAx>
      <c:valAx>
        <c:axId val="236124032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122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31/01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TEMPERATURA!$J$30:$J$33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TEMPERATURA!$K$30:$K$33</c:f>
              <c:numCache>
                <c:formatCode>General</c:formatCode>
                <c:ptCount val="4"/>
                <c:pt idx="0">
                  <c:v>21</c:v>
                </c:pt>
                <c:pt idx="1">
                  <c:v>27.3</c:v>
                </c:pt>
                <c:pt idx="2">
                  <c:v>29.9</c:v>
                </c:pt>
                <c:pt idx="3">
                  <c:v>30.8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1A-493D-9B76-0858E2FDF270}"/>
            </c:ext>
          </c:extLst>
        </c:ser>
        <c:ser>
          <c:idx val="1"/>
          <c:order val="1"/>
          <c:tx>
            <c:strRef>
              <c:f>TEMPERATURA!$L$29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TEMPERATURA!$J$30:$J$33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TEMPERATURA!$L$30:$L$33</c:f>
              <c:numCache>
                <c:formatCode>General</c:formatCode>
                <c:ptCount val="4"/>
                <c:pt idx="0">
                  <c:v>21.8</c:v>
                </c:pt>
                <c:pt idx="1">
                  <c:v>27.1</c:v>
                </c:pt>
                <c:pt idx="2">
                  <c:v>29.8</c:v>
                </c:pt>
                <c:pt idx="3">
                  <c:v>30.1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1A-493D-9B76-0858E2FDF270}"/>
            </c:ext>
          </c:extLst>
        </c:ser>
        <c:ser>
          <c:idx val="2"/>
          <c:order val="2"/>
          <c:tx>
            <c:strRef>
              <c:f>TEMPERATURA!$M$29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TEMPERATURA!$J$30:$J$33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TEMPERATURA!$M$30:$M$33</c:f>
              <c:numCache>
                <c:formatCode>General</c:formatCode>
                <c:ptCount val="4"/>
                <c:pt idx="0">
                  <c:v>22.1</c:v>
                </c:pt>
                <c:pt idx="1">
                  <c:v>26.3</c:v>
                </c:pt>
                <c:pt idx="2">
                  <c:v>28.7</c:v>
                </c:pt>
                <c:pt idx="3">
                  <c:v>29.9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1A-493D-9B76-0858E2FDF270}"/>
            </c:ext>
          </c:extLst>
        </c:ser>
        <c:ser>
          <c:idx val="3"/>
          <c:order val="3"/>
          <c:tx>
            <c:strRef>
              <c:f>TEMPERATURA!$N$29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TEMPERATURA!$J$30:$J$33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TEMPERATURA!$N$30:$N$33</c:f>
              <c:numCache>
                <c:formatCode>General</c:formatCode>
                <c:ptCount val="4"/>
                <c:pt idx="0">
                  <c:v>20.9</c:v>
                </c:pt>
                <c:pt idx="1">
                  <c:v>29</c:v>
                </c:pt>
                <c:pt idx="2">
                  <c:v>30</c:v>
                </c:pt>
                <c:pt idx="3">
                  <c:v>27.1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1A-493D-9B76-0858E2FD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557120"/>
        <c:axId val="225563008"/>
      </c:scatterChart>
      <c:valAx>
        <c:axId val="22555712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563008"/>
        <c:crosses val="autoZero"/>
        <c:crossBetween val="midCat"/>
        <c:majorUnit val="0.25"/>
      </c:valAx>
      <c:valAx>
        <c:axId val="225563008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55712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baseline="0"/>
              <a:t>TEMPERATURA - Etapa 1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TEMPERATURA!$AG$22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TEMPERATURA!$AG$23:$AG$26</c:f>
              <c:numCache>
                <c:formatCode>General</c:formatCode>
                <c:ptCount val="4"/>
                <c:pt idx="0">
                  <c:v>21.266666666666666</c:v>
                </c:pt>
                <c:pt idx="1">
                  <c:v>28.466666666666669</c:v>
                </c:pt>
                <c:pt idx="2">
                  <c:v>31.233333333333331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5B-457C-9B66-7C99EED219C8}"/>
            </c:ext>
          </c:extLst>
        </c:ser>
        <c:ser>
          <c:idx val="1"/>
          <c:order val="1"/>
          <c:tx>
            <c:strRef>
              <c:f>TEMPERATURA!$AH$22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TEMPERATURA!$AH$23:$AH$26</c:f>
              <c:numCache>
                <c:formatCode>General</c:formatCode>
                <c:ptCount val="4"/>
                <c:pt idx="0">
                  <c:v>22.100000000000005</c:v>
                </c:pt>
                <c:pt idx="1">
                  <c:v>28.066666666666663</c:v>
                </c:pt>
                <c:pt idx="2">
                  <c:v>30.566666666666666</c:v>
                </c:pt>
                <c:pt idx="3">
                  <c:v>30.733333333333334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5B-457C-9B66-7C99EED219C8}"/>
            </c:ext>
          </c:extLst>
        </c:ser>
        <c:ser>
          <c:idx val="2"/>
          <c:order val="2"/>
          <c:tx>
            <c:strRef>
              <c:f>TEMPERATURA!$AI$22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TEMPERATURA!$AI$23:$AI$26</c:f>
              <c:numCache>
                <c:formatCode>General</c:formatCode>
                <c:ptCount val="4"/>
                <c:pt idx="0">
                  <c:v>22.333333333333332</c:v>
                </c:pt>
                <c:pt idx="1">
                  <c:v>27.5</c:v>
                </c:pt>
                <c:pt idx="2">
                  <c:v>29.733333333333331</c:v>
                </c:pt>
                <c:pt idx="3">
                  <c:v>30.366666666666664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5B-457C-9B66-7C99EED219C8}"/>
            </c:ext>
          </c:extLst>
        </c:ser>
        <c:ser>
          <c:idx val="3"/>
          <c:order val="3"/>
          <c:tx>
            <c:strRef>
              <c:f>TEMPERATURA!$AJ$22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TEMPERATURA!$AJ$23:$AJ$26</c:f>
              <c:numCache>
                <c:formatCode>General</c:formatCode>
                <c:ptCount val="4"/>
                <c:pt idx="0">
                  <c:v>21.366666666666664</c:v>
                </c:pt>
                <c:pt idx="1">
                  <c:v>28.8</c:v>
                </c:pt>
                <c:pt idx="2">
                  <c:v>30.966666666666669</c:v>
                </c:pt>
                <c:pt idx="3">
                  <c:v>27.533333333333331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65B-457C-9B66-7C99EED2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176896"/>
        <c:axId val="236178432"/>
      </c:scatterChart>
      <c:valAx>
        <c:axId val="23617689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178432"/>
        <c:crosses val="autoZero"/>
        <c:crossBetween val="midCat"/>
        <c:majorUnit val="0.25"/>
      </c:valAx>
      <c:valAx>
        <c:axId val="236178432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176896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10/11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TEMPERATURA!$K$273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TEMPERATURA!$K$274:$K$277</c:f>
              <c:numCache>
                <c:formatCode>General</c:formatCode>
                <c:ptCount val="4"/>
                <c:pt idx="0">
                  <c:v>26.1</c:v>
                </c:pt>
                <c:pt idx="1">
                  <c:v>32</c:v>
                </c:pt>
                <c:pt idx="2">
                  <c:v>34.799999999999997</c:v>
                </c:pt>
                <c:pt idx="3">
                  <c:v>32.299999999999997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8E-481B-9B4C-B3BA3158D56A}"/>
            </c:ext>
          </c:extLst>
        </c:ser>
        <c:ser>
          <c:idx val="1"/>
          <c:order val="1"/>
          <c:tx>
            <c:strRef>
              <c:f>TEMPERATURA!$L$273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TEMPERATURA!$L$274:$L$277</c:f>
              <c:numCache>
                <c:formatCode>General</c:formatCode>
                <c:ptCount val="4"/>
                <c:pt idx="0">
                  <c:v>26.5</c:v>
                </c:pt>
                <c:pt idx="1">
                  <c:v>31.7</c:v>
                </c:pt>
                <c:pt idx="2">
                  <c:v>35.799999999999997</c:v>
                </c:pt>
                <c:pt idx="3">
                  <c:v>31.3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8E-481B-9B4C-B3BA3158D56A}"/>
            </c:ext>
          </c:extLst>
        </c:ser>
        <c:ser>
          <c:idx val="2"/>
          <c:order val="2"/>
          <c:tx>
            <c:strRef>
              <c:f>TEMPERATURA!$M$273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TEMPERATURA!$M$274:$M$277</c:f>
              <c:numCache>
                <c:formatCode>General</c:formatCode>
                <c:ptCount val="4"/>
                <c:pt idx="0">
                  <c:v>26.9</c:v>
                </c:pt>
                <c:pt idx="1">
                  <c:v>31.5</c:v>
                </c:pt>
                <c:pt idx="2">
                  <c:v>35.700000000000003</c:v>
                </c:pt>
                <c:pt idx="3">
                  <c:v>30.8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8E-481B-9B4C-B3BA3158D56A}"/>
            </c:ext>
          </c:extLst>
        </c:ser>
        <c:ser>
          <c:idx val="3"/>
          <c:order val="3"/>
          <c:tx>
            <c:strRef>
              <c:f>TEMPERATURA!$N$273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TEMPERATURA!$N$274:$N$277</c:f>
              <c:numCache>
                <c:formatCode>General</c:formatCode>
                <c:ptCount val="4"/>
                <c:pt idx="0">
                  <c:v>26.9</c:v>
                </c:pt>
                <c:pt idx="1">
                  <c:v>30.5</c:v>
                </c:pt>
                <c:pt idx="2">
                  <c:v>33.299999999999997</c:v>
                </c:pt>
                <c:pt idx="3">
                  <c:v>32.6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8E-481B-9B4C-B3BA3158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14368"/>
        <c:axId val="235915904"/>
      </c:scatterChart>
      <c:valAx>
        <c:axId val="2359143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915904"/>
        <c:crosses val="autoZero"/>
        <c:crossBetween val="midCat"/>
        <c:majorUnit val="0.25"/>
      </c:valAx>
      <c:valAx>
        <c:axId val="2359159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9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11/11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TEMPERATURA!$K$285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TEMPERATURA!$K$286:$K$289</c:f>
              <c:numCache>
                <c:formatCode>General</c:formatCode>
                <c:ptCount val="4"/>
                <c:pt idx="0">
                  <c:v>25</c:v>
                </c:pt>
                <c:pt idx="1">
                  <c:v>29.5</c:v>
                </c:pt>
                <c:pt idx="2">
                  <c:v>40</c:v>
                </c:pt>
                <c:pt idx="3">
                  <c:v>30.7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E0-45A7-B0C2-87876F2D2D3D}"/>
            </c:ext>
          </c:extLst>
        </c:ser>
        <c:ser>
          <c:idx val="1"/>
          <c:order val="1"/>
          <c:tx>
            <c:strRef>
              <c:f>TEMPERATURA!$L$285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TEMPERATURA!$L$286:$L$289</c:f>
              <c:numCache>
                <c:formatCode>General</c:formatCode>
                <c:ptCount val="4"/>
                <c:pt idx="0">
                  <c:v>25.5</c:v>
                </c:pt>
                <c:pt idx="1">
                  <c:v>28.8</c:v>
                </c:pt>
                <c:pt idx="2">
                  <c:v>39</c:v>
                </c:pt>
                <c:pt idx="3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E0-45A7-B0C2-87876F2D2D3D}"/>
            </c:ext>
          </c:extLst>
        </c:ser>
        <c:ser>
          <c:idx val="2"/>
          <c:order val="2"/>
          <c:tx>
            <c:strRef>
              <c:f>TEMPERATURA!$M$285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TEMPERATURA!$M$286:$M$289</c:f>
              <c:numCache>
                <c:formatCode>General</c:formatCode>
                <c:ptCount val="4"/>
                <c:pt idx="0">
                  <c:v>25.8</c:v>
                </c:pt>
                <c:pt idx="1">
                  <c:v>28</c:v>
                </c:pt>
                <c:pt idx="2">
                  <c:v>37.1</c:v>
                </c:pt>
                <c:pt idx="3">
                  <c:v>29.8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E0-45A7-B0C2-87876F2D2D3D}"/>
            </c:ext>
          </c:extLst>
        </c:ser>
        <c:ser>
          <c:idx val="3"/>
          <c:order val="3"/>
          <c:tx>
            <c:strRef>
              <c:f>TEMPERATURA!$N$285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TEMPERATURA!$N$286:$N$289</c:f>
              <c:numCache>
                <c:formatCode>General</c:formatCode>
                <c:ptCount val="4"/>
                <c:pt idx="0">
                  <c:v>25.9</c:v>
                </c:pt>
                <c:pt idx="1">
                  <c:v>30.7</c:v>
                </c:pt>
                <c:pt idx="2">
                  <c:v>32.200000000000003</c:v>
                </c:pt>
                <c:pt idx="3">
                  <c:v>26.1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5E0-45A7-B0C2-87876F2D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14368"/>
        <c:axId val="235915904"/>
      </c:scatterChart>
      <c:valAx>
        <c:axId val="2359143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915904"/>
        <c:crosses val="autoZero"/>
        <c:crossBetween val="midCat"/>
        <c:majorUnit val="0.25"/>
      </c:valAx>
      <c:valAx>
        <c:axId val="2359159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9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12/11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TEMPERATURA!$K$297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TEMPERATURA!$K$298:$K$301</c:f>
              <c:numCache>
                <c:formatCode>General</c:formatCode>
                <c:ptCount val="4"/>
                <c:pt idx="0">
                  <c:v>29.6</c:v>
                </c:pt>
                <c:pt idx="1">
                  <c:v>33.6</c:v>
                </c:pt>
                <c:pt idx="2">
                  <c:v>38.4</c:v>
                </c:pt>
                <c:pt idx="3">
                  <c:v>32.5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8B-4538-BB70-5948491FB169}"/>
            </c:ext>
          </c:extLst>
        </c:ser>
        <c:ser>
          <c:idx val="1"/>
          <c:order val="1"/>
          <c:tx>
            <c:strRef>
              <c:f>TEMPERATURA!$L$297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TEMPERATURA!$L$298:$L$301</c:f>
              <c:numCache>
                <c:formatCode>General</c:formatCode>
                <c:ptCount val="4"/>
                <c:pt idx="0">
                  <c:v>30.5</c:v>
                </c:pt>
                <c:pt idx="1">
                  <c:v>32.5</c:v>
                </c:pt>
                <c:pt idx="2">
                  <c:v>36.1</c:v>
                </c:pt>
                <c:pt idx="3">
                  <c:v>31.1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8B-4538-BB70-5948491FB169}"/>
            </c:ext>
          </c:extLst>
        </c:ser>
        <c:ser>
          <c:idx val="2"/>
          <c:order val="2"/>
          <c:tx>
            <c:strRef>
              <c:f>TEMPERATURA!$M$297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TEMPERATURA!$M$298:$M$301</c:f>
              <c:numCache>
                <c:formatCode>General</c:formatCode>
                <c:ptCount val="4"/>
                <c:pt idx="0">
                  <c:v>30.4</c:v>
                </c:pt>
                <c:pt idx="1">
                  <c:v>30.7</c:v>
                </c:pt>
                <c:pt idx="2">
                  <c:v>35.200000000000003</c:v>
                </c:pt>
                <c:pt idx="3">
                  <c:v>31.1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8B-4538-BB70-5948491FB169}"/>
            </c:ext>
          </c:extLst>
        </c:ser>
        <c:ser>
          <c:idx val="3"/>
          <c:order val="3"/>
          <c:tx>
            <c:strRef>
              <c:f>TEMPERATURA!$N$297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TEMPERATURA!$N$298:$N$301</c:f>
              <c:numCache>
                <c:formatCode>General</c:formatCode>
                <c:ptCount val="4"/>
                <c:pt idx="0">
                  <c:v>26.5</c:v>
                </c:pt>
                <c:pt idx="1">
                  <c:v>29.7</c:v>
                </c:pt>
                <c:pt idx="2">
                  <c:v>36</c:v>
                </c:pt>
                <c:pt idx="3">
                  <c:v>30.1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8B-4538-BB70-5948491FB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14368"/>
        <c:axId val="235915904"/>
      </c:scatterChart>
      <c:valAx>
        <c:axId val="2359143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915904"/>
        <c:crosses val="autoZero"/>
        <c:crossBetween val="midCat"/>
        <c:majorUnit val="0.25"/>
      </c:valAx>
      <c:valAx>
        <c:axId val="2359159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9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6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TEMPERATURA!$Y$276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TEMPERATURA!$Y$277:$Y$280</c:f>
              <c:numCache>
                <c:formatCode>General</c:formatCode>
                <c:ptCount val="4"/>
                <c:pt idx="0">
                  <c:v>26.900000000000002</c:v>
                </c:pt>
                <c:pt idx="1">
                  <c:v>31.7</c:v>
                </c:pt>
                <c:pt idx="2">
                  <c:v>37.733333333333327</c:v>
                </c:pt>
                <c:pt idx="3">
                  <c:v>31.833333333333332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23-460C-9ABC-646E993B40AE}"/>
            </c:ext>
          </c:extLst>
        </c:ser>
        <c:ser>
          <c:idx val="1"/>
          <c:order val="1"/>
          <c:tx>
            <c:strRef>
              <c:f>TEMPERATURA!$Z$276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TEMPERATURA!$Z$277:$Z$280</c:f>
              <c:numCache>
                <c:formatCode>General</c:formatCode>
                <c:ptCount val="4"/>
                <c:pt idx="0">
                  <c:v>27.5</c:v>
                </c:pt>
                <c:pt idx="1">
                  <c:v>31</c:v>
                </c:pt>
                <c:pt idx="2">
                  <c:v>36.966666666666669</c:v>
                </c:pt>
                <c:pt idx="3">
                  <c:v>30.8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23-460C-9ABC-646E993B40AE}"/>
            </c:ext>
          </c:extLst>
        </c:ser>
        <c:ser>
          <c:idx val="2"/>
          <c:order val="2"/>
          <c:tx>
            <c:strRef>
              <c:f>TEMPERATURA!$AA$276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TEMPERATURA!$AA$277:$AA$280</c:f>
              <c:numCache>
                <c:formatCode>General</c:formatCode>
                <c:ptCount val="4"/>
                <c:pt idx="0">
                  <c:v>27.7</c:v>
                </c:pt>
                <c:pt idx="1">
                  <c:v>30.066666666666666</c:v>
                </c:pt>
                <c:pt idx="2">
                  <c:v>36.000000000000007</c:v>
                </c:pt>
                <c:pt idx="3">
                  <c:v>30.566666666666666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23-460C-9ABC-646E993B40AE}"/>
            </c:ext>
          </c:extLst>
        </c:ser>
        <c:ser>
          <c:idx val="3"/>
          <c:order val="3"/>
          <c:tx>
            <c:strRef>
              <c:f>TEMPERATURA!$AB$276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TEMPERATURA!$AB$277:$AB$280</c:f>
              <c:numCache>
                <c:formatCode>General</c:formatCode>
                <c:ptCount val="4"/>
                <c:pt idx="0">
                  <c:v>26.433333333333334</c:v>
                </c:pt>
                <c:pt idx="1">
                  <c:v>30.3</c:v>
                </c:pt>
                <c:pt idx="2">
                  <c:v>33.833333333333336</c:v>
                </c:pt>
                <c:pt idx="3">
                  <c:v>29.600000000000005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23-460C-9ABC-646E993B4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14368"/>
        <c:axId val="235915904"/>
      </c:scatterChart>
      <c:valAx>
        <c:axId val="2359143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5915904"/>
        <c:crosses val="autoZero"/>
        <c:crossBetween val="midCat"/>
        <c:majorUnit val="0.25"/>
      </c:valAx>
      <c:valAx>
        <c:axId val="23591590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9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27/01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UMIDADE!$K$3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UMIDADE!$J$4:$J$7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UMIDADE!$K$4:$K$7</c:f>
              <c:numCache>
                <c:formatCode>General</c:formatCode>
                <c:ptCount val="4"/>
                <c:pt idx="0">
                  <c:v>44</c:v>
                </c:pt>
                <c:pt idx="1">
                  <c:v>52</c:v>
                </c:pt>
                <c:pt idx="2">
                  <c:v>66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25-4CC3-964E-262704FEFB07}"/>
            </c:ext>
          </c:extLst>
        </c:ser>
        <c:ser>
          <c:idx val="1"/>
          <c:order val="1"/>
          <c:tx>
            <c:strRef>
              <c:f>UMIDADE!$L$3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UMIDADE!$J$4:$J$7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UMIDADE!$L$4:$L$7</c:f>
              <c:numCache>
                <c:formatCode>General</c:formatCode>
                <c:ptCount val="4"/>
                <c:pt idx="0">
                  <c:v>43</c:v>
                </c:pt>
                <c:pt idx="1">
                  <c:v>51</c:v>
                </c:pt>
                <c:pt idx="2">
                  <c:v>59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25-4CC3-964E-262704FEFB07}"/>
            </c:ext>
          </c:extLst>
        </c:ser>
        <c:ser>
          <c:idx val="2"/>
          <c:order val="2"/>
          <c:tx>
            <c:strRef>
              <c:f>UMIDADE!$M$3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UMIDADE!$J$4:$J$7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UMIDADE!$M$4:$M$7</c:f>
              <c:numCache>
                <c:formatCode>General</c:formatCode>
                <c:ptCount val="4"/>
                <c:pt idx="0">
                  <c:v>42</c:v>
                </c:pt>
                <c:pt idx="1">
                  <c:v>46</c:v>
                </c:pt>
                <c:pt idx="2">
                  <c:v>55</c:v>
                </c:pt>
                <c:pt idx="3">
                  <c:v>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25-4CC3-964E-262704FEFB07}"/>
            </c:ext>
          </c:extLst>
        </c:ser>
        <c:ser>
          <c:idx val="3"/>
          <c:order val="3"/>
          <c:tx>
            <c:strRef>
              <c:f>UMIDADE!$N$3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UMIDADE!$J$4:$J$7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UMIDADE!$N$4:$N$7</c:f>
              <c:numCache>
                <c:formatCode>General</c:formatCode>
                <c:ptCount val="4"/>
                <c:pt idx="0">
                  <c:v>46</c:v>
                </c:pt>
                <c:pt idx="1">
                  <c:v>60</c:v>
                </c:pt>
                <c:pt idx="2">
                  <c:v>67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125-4CC3-964E-262704FE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92960"/>
        <c:axId val="196011136"/>
      </c:scatterChart>
      <c:valAx>
        <c:axId val="19599296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011136"/>
        <c:crosses val="autoZero"/>
        <c:crossBetween val="midCat"/>
        <c:majorUnit val="0.25"/>
      </c:valAx>
      <c:valAx>
        <c:axId val="196011136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992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30/01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UMIDADE!$J$19:$J$22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UMIDADE!$K$19:$K$22</c:f>
              <c:numCache>
                <c:formatCode>General</c:formatCode>
                <c:ptCount val="4"/>
                <c:pt idx="0">
                  <c:v>75</c:v>
                </c:pt>
                <c:pt idx="1">
                  <c:v>65</c:v>
                </c:pt>
                <c:pt idx="2">
                  <c:v>56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8E-4678-A6E3-77D8557CA3D3}"/>
            </c:ext>
          </c:extLst>
        </c:ser>
        <c:ser>
          <c:idx val="1"/>
          <c:order val="1"/>
          <c:tx>
            <c:strRef>
              <c:f>UMIDADE!$L$18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UMIDADE!$J$19:$J$22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UMIDADE!$L$19:$L$22</c:f>
              <c:numCache>
                <c:formatCode>General</c:formatCode>
                <c:ptCount val="4"/>
                <c:pt idx="0">
                  <c:v>75</c:v>
                </c:pt>
                <c:pt idx="1">
                  <c:v>65</c:v>
                </c:pt>
                <c:pt idx="2">
                  <c:v>55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8E-4678-A6E3-77D8557CA3D3}"/>
            </c:ext>
          </c:extLst>
        </c:ser>
        <c:ser>
          <c:idx val="2"/>
          <c:order val="2"/>
          <c:tx>
            <c:strRef>
              <c:f>UMIDADE!$M$18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UMIDADE!$J$19:$J$22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UMIDADE!$M$19:$M$22</c:f>
              <c:numCache>
                <c:formatCode>General</c:formatCode>
                <c:ptCount val="4"/>
                <c:pt idx="0">
                  <c:v>74</c:v>
                </c:pt>
                <c:pt idx="1">
                  <c:v>63</c:v>
                </c:pt>
                <c:pt idx="2">
                  <c:v>55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8E-4678-A6E3-77D8557CA3D3}"/>
            </c:ext>
          </c:extLst>
        </c:ser>
        <c:ser>
          <c:idx val="3"/>
          <c:order val="3"/>
          <c:tx>
            <c:strRef>
              <c:f>UMIDADE!$N$18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UMIDADE!$J$19:$J$22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UMIDADE!$N$19:$N$22</c:f>
              <c:numCache>
                <c:formatCode>General</c:formatCode>
                <c:ptCount val="4"/>
                <c:pt idx="0">
                  <c:v>75</c:v>
                </c:pt>
                <c:pt idx="1">
                  <c:v>66</c:v>
                </c:pt>
                <c:pt idx="2">
                  <c:v>58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8E-4678-A6E3-77D8557C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23424"/>
        <c:axId val="196024960"/>
      </c:scatterChart>
      <c:valAx>
        <c:axId val="1960234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024960"/>
        <c:crosses val="autoZero"/>
        <c:crossBetween val="midCat"/>
        <c:majorUnit val="0.25"/>
      </c:valAx>
      <c:valAx>
        <c:axId val="196024960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023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31/01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UMIDADE!$K$30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UMIDADE!$J$31:$J$34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UMIDADE!$K$31:$K$34</c:f>
              <c:numCache>
                <c:formatCode>General</c:formatCode>
                <c:ptCount val="4"/>
                <c:pt idx="0">
                  <c:v>68</c:v>
                </c:pt>
                <c:pt idx="1">
                  <c:v>54</c:v>
                </c:pt>
                <c:pt idx="2">
                  <c:v>56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01-40F2-B257-B199CB82A8AB}"/>
            </c:ext>
          </c:extLst>
        </c:ser>
        <c:ser>
          <c:idx val="1"/>
          <c:order val="1"/>
          <c:tx>
            <c:strRef>
              <c:f>UMIDADE!$L$30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UMIDADE!$J$31:$J$34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UMIDADE!$L$31:$L$34</c:f>
              <c:numCache>
                <c:formatCode>General</c:formatCode>
                <c:ptCount val="4"/>
                <c:pt idx="0">
                  <c:v>67</c:v>
                </c:pt>
                <c:pt idx="1">
                  <c:v>52</c:v>
                </c:pt>
                <c:pt idx="2">
                  <c:v>56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01-40F2-B257-B199CB82A8AB}"/>
            </c:ext>
          </c:extLst>
        </c:ser>
        <c:ser>
          <c:idx val="2"/>
          <c:order val="2"/>
          <c:tx>
            <c:strRef>
              <c:f>UMIDADE!$M$30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UMIDADE!$J$31:$J$34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UMIDADE!$M$31:$M$34</c:f>
              <c:numCache>
                <c:formatCode>General</c:formatCode>
                <c:ptCount val="4"/>
                <c:pt idx="0">
                  <c:v>67</c:v>
                </c:pt>
                <c:pt idx="1">
                  <c:v>48</c:v>
                </c:pt>
                <c:pt idx="2">
                  <c:v>55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01-40F2-B257-B199CB82A8AB}"/>
            </c:ext>
          </c:extLst>
        </c:ser>
        <c:ser>
          <c:idx val="3"/>
          <c:order val="3"/>
          <c:tx>
            <c:strRef>
              <c:f>UMIDADE!$N$30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UMIDADE!$J$31:$J$34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UMIDADE!$N$31:$N$34</c:f>
              <c:numCache>
                <c:formatCode>General</c:formatCode>
                <c:ptCount val="4"/>
                <c:pt idx="0">
                  <c:v>67</c:v>
                </c:pt>
                <c:pt idx="1">
                  <c:v>57</c:v>
                </c:pt>
                <c:pt idx="2">
                  <c:v>56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D01-40F2-B257-B199CB82A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65920"/>
        <c:axId val="196075904"/>
      </c:scatterChart>
      <c:valAx>
        <c:axId val="19606592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075904"/>
        <c:crosses val="autoZero"/>
        <c:crossBetween val="midCat"/>
        <c:majorUnit val="0.25"/>
      </c:valAx>
      <c:valAx>
        <c:axId val="19607590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065920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01/02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UMIDADE!$K$42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UMIDADE!$K$43:$K$46</c:f>
              <c:numCache>
                <c:formatCode>General</c:formatCode>
                <c:ptCount val="4"/>
                <c:pt idx="0">
                  <c:v>67</c:v>
                </c:pt>
                <c:pt idx="1">
                  <c:v>47</c:v>
                </c:pt>
                <c:pt idx="2">
                  <c:v>56</c:v>
                </c:pt>
                <c:pt idx="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BB-4734-A1FE-392A2FC200E3}"/>
            </c:ext>
          </c:extLst>
        </c:ser>
        <c:ser>
          <c:idx val="1"/>
          <c:order val="1"/>
          <c:tx>
            <c:strRef>
              <c:f>UMIDADE!$L$42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UMIDADE!$L$43:$L$46</c:f>
              <c:numCache>
                <c:formatCode>General</c:formatCode>
                <c:ptCount val="4"/>
                <c:pt idx="0">
                  <c:v>67</c:v>
                </c:pt>
                <c:pt idx="1">
                  <c:v>44</c:v>
                </c:pt>
                <c:pt idx="2">
                  <c:v>53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BB-4734-A1FE-392A2FC200E3}"/>
            </c:ext>
          </c:extLst>
        </c:ser>
        <c:ser>
          <c:idx val="2"/>
          <c:order val="2"/>
          <c:tx>
            <c:strRef>
              <c:f>UMIDADE!$M$42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UMIDADE!$M$43:$M$46</c:f>
              <c:numCache>
                <c:formatCode>General</c:formatCode>
                <c:ptCount val="4"/>
                <c:pt idx="0">
                  <c:v>64</c:v>
                </c:pt>
                <c:pt idx="1">
                  <c:v>43</c:v>
                </c:pt>
                <c:pt idx="2">
                  <c:v>53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BB-4734-A1FE-392A2FC200E3}"/>
            </c:ext>
          </c:extLst>
        </c:ser>
        <c:ser>
          <c:idx val="3"/>
          <c:order val="3"/>
          <c:tx>
            <c:strRef>
              <c:f>UMIDADE!$N$42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UMIDADE!$N$43:$N$46</c:f>
              <c:numCache>
                <c:formatCode>General</c:formatCode>
                <c:ptCount val="4"/>
                <c:pt idx="0">
                  <c:v>66</c:v>
                </c:pt>
                <c:pt idx="1">
                  <c:v>52</c:v>
                </c:pt>
                <c:pt idx="2">
                  <c:v>56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BB-4734-A1FE-392A2FC20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12768"/>
        <c:axId val="196114304"/>
      </c:scatterChart>
      <c:valAx>
        <c:axId val="19611276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196114304"/>
        <c:crosses val="autoZero"/>
        <c:crossBetween val="midCat"/>
        <c:majorUnit val="0.25"/>
      </c:valAx>
      <c:valAx>
        <c:axId val="19611430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112768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UMIDADE!$K$54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UMIDADE!$J$55:$J$58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UMIDADE!$K$55:$K$58</c:f>
              <c:numCache>
                <c:formatCode>General</c:formatCode>
                <c:ptCount val="4"/>
                <c:pt idx="0">
                  <c:v>72</c:v>
                </c:pt>
                <c:pt idx="1">
                  <c:v>57</c:v>
                </c:pt>
                <c:pt idx="2">
                  <c:v>44</c:v>
                </c:pt>
                <c:pt idx="3">
                  <c:v>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02-4E59-ADE1-EB06640E5D29}"/>
            </c:ext>
          </c:extLst>
        </c:ser>
        <c:ser>
          <c:idx val="1"/>
          <c:order val="1"/>
          <c:tx>
            <c:strRef>
              <c:f>UMIDADE!$L$54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UMIDADE!$J$55:$J$58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UMIDADE!$L$55:$L$58</c:f>
              <c:numCache>
                <c:formatCode>General</c:formatCode>
                <c:ptCount val="4"/>
                <c:pt idx="0">
                  <c:v>71</c:v>
                </c:pt>
                <c:pt idx="1">
                  <c:v>55</c:v>
                </c:pt>
                <c:pt idx="2">
                  <c:v>44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02-4E59-ADE1-EB06640E5D29}"/>
            </c:ext>
          </c:extLst>
        </c:ser>
        <c:ser>
          <c:idx val="2"/>
          <c:order val="2"/>
          <c:tx>
            <c:strRef>
              <c:f>UMIDADE!$M$54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UMIDADE!$J$55:$J$58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UMIDADE!$M$55:$M$58</c:f>
              <c:numCache>
                <c:formatCode>General</c:formatCode>
                <c:ptCount val="4"/>
                <c:pt idx="0">
                  <c:v>69</c:v>
                </c:pt>
                <c:pt idx="1">
                  <c:v>54</c:v>
                </c:pt>
                <c:pt idx="2">
                  <c:v>43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02-4E59-ADE1-EB06640E5D29}"/>
            </c:ext>
          </c:extLst>
        </c:ser>
        <c:ser>
          <c:idx val="3"/>
          <c:order val="3"/>
          <c:tx>
            <c:strRef>
              <c:f>UMIDADE!$N$54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UMIDADE!$J$55:$J$58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UMIDADE!$N$55:$N$58</c:f>
              <c:numCache>
                <c:formatCode>General</c:formatCode>
                <c:ptCount val="4"/>
                <c:pt idx="0">
                  <c:v>67</c:v>
                </c:pt>
                <c:pt idx="1">
                  <c:v>61</c:v>
                </c:pt>
                <c:pt idx="2">
                  <c:v>49</c:v>
                </c:pt>
                <c:pt idx="3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02-4E59-ADE1-EB06640E5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660608"/>
        <c:axId val="236662144"/>
      </c:scatterChart>
      <c:valAx>
        <c:axId val="23666060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662144"/>
        <c:crosses val="autoZero"/>
        <c:crossBetween val="midCat"/>
        <c:majorUnit val="0.25"/>
      </c:valAx>
      <c:valAx>
        <c:axId val="23666214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660608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01/02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099518810148729E-2"/>
          <c:y val="5.1400554097404488E-2"/>
          <c:w val="0.73067125984251968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TEMPERATURA!$K$42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TEMPERATURA!$K$43:$K$46</c:f>
              <c:numCache>
                <c:formatCode>General</c:formatCode>
                <c:ptCount val="4"/>
                <c:pt idx="0">
                  <c:v>20.5</c:v>
                </c:pt>
                <c:pt idx="1">
                  <c:v>27.7</c:v>
                </c:pt>
                <c:pt idx="2">
                  <c:v>31.6</c:v>
                </c:pt>
                <c:pt idx="3">
                  <c:v>31.8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D5-4853-81C1-A0EE9522EA52}"/>
            </c:ext>
          </c:extLst>
        </c:ser>
        <c:ser>
          <c:idx val="1"/>
          <c:order val="1"/>
          <c:tx>
            <c:strRef>
              <c:f>TEMPERATURA!$L$42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TEMPERATURA!$L$43:$L$46</c:f>
              <c:numCache>
                <c:formatCode>General</c:formatCode>
                <c:ptCount val="4"/>
                <c:pt idx="0">
                  <c:v>21.8</c:v>
                </c:pt>
                <c:pt idx="1">
                  <c:v>26.9</c:v>
                </c:pt>
                <c:pt idx="2">
                  <c:v>31.2</c:v>
                </c:pt>
                <c:pt idx="3">
                  <c:v>31.2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D5-4853-81C1-A0EE9522EA52}"/>
            </c:ext>
          </c:extLst>
        </c:ser>
        <c:ser>
          <c:idx val="2"/>
          <c:order val="2"/>
          <c:tx>
            <c:strRef>
              <c:f>TEMPERATURA!$M$42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TEMPERATURA!$M$43:$M$46</c:f>
              <c:numCache>
                <c:formatCode>General</c:formatCode>
                <c:ptCount val="4"/>
                <c:pt idx="0">
                  <c:v>22</c:v>
                </c:pt>
                <c:pt idx="1">
                  <c:v>26.2</c:v>
                </c:pt>
                <c:pt idx="2">
                  <c:v>30</c:v>
                </c:pt>
                <c:pt idx="3">
                  <c:v>31.2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D5-4853-81C1-A0EE9522EA52}"/>
            </c:ext>
          </c:extLst>
        </c:ser>
        <c:ser>
          <c:idx val="3"/>
          <c:order val="3"/>
          <c:tx>
            <c:strRef>
              <c:f>TEMPERATURA!$N$42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TEMPERATURA!$J$43:$J$46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TEMPERATURA!$N$43:$N$46</c:f>
              <c:numCache>
                <c:formatCode>General</c:formatCode>
                <c:ptCount val="4"/>
                <c:pt idx="0">
                  <c:v>19.899999999999999</c:v>
                </c:pt>
                <c:pt idx="1">
                  <c:v>29.6</c:v>
                </c:pt>
                <c:pt idx="2">
                  <c:v>32.1</c:v>
                </c:pt>
                <c:pt idx="3">
                  <c:v>28.1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D5-4853-81C1-A0EE9522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66944"/>
        <c:axId val="225668480"/>
      </c:scatterChart>
      <c:valAx>
        <c:axId val="22566694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668480"/>
        <c:crosses val="autoZero"/>
        <c:crossBetween val="midCat"/>
        <c:majorUnit val="0.25"/>
      </c:valAx>
      <c:valAx>
        <c:axId val="225668480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66694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04/02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UMIDADE!$K$66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UMIDADE!$J$67:$J$70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UMIDADE!$K$67:$K$70</c:f>
              <c:numCache>
                <c:formatCode>General</c:formatCode>
                <c:ptCount val="4"/>
                <c:pt idx="0">
                  <c:v>69</c:v>
                </c:pt>
                <c:pt idx="1">
                  <c:v>52</c:v>
                </c:pt>
                <c:pt idx="2">
                  <c:v>49</c:v>
                </c:pt>
                <c:pt idx="3">
                  <c:v>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BC-4A68-8EA3-B883AC5A6E6F}"/>
            </c:ext>
          </c:extLst>
        </c:ser>
        <c:ser>
          <c:idx val="1"/>
          <c:order val="1"/>
          <c:tx>
            <c:strRef>
              <c:f>UMIDADE!$L$66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UMIDADE!$J$67:$J$70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UMIDADE!$L$67:$L$70</c:f>
              <c:numCache>
                <c:formatCode>General</c:formatCode>
                <c:ptCount val="4"/>
                <c:pt idx="0">
                  <c:v>68</c:v>
                </c:pt>
                <c:pt idx="1">
                  <c:v>42</c:v>
                </c:pt>
                <c:pt idx="2">
                  <c:v>41</c:v>
                </c:pt>
                <c:pt idx="3">
                  <c:v>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BC-4A68-8EA3-B883AC5A6E6F}"/>
            </c:ext>
          </c:extLst>
        </c:ser>
        <c:ser>
          <c:idx val="2"/>
          <c:order val="2"/>
          <c:tx>
            <c:strRef>
              <c:f>UMIDADE!$M$66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UMIDADE!$J$67:$J$70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UMIDADE!$M$67:$M$70</c:f>
              <c:numCache>
                <c:formatCode>General</c:formatCode>
                <c:ptCount val="4"/>
                <c:pt idx="0">
                  <c:v>68</c:v>
                </c:pt>
                <c:pt idx="1">
                  <c:v>41</c:v>
                </c:pt>
                <c:pt idx="2">
                  <c:v>40</c:v>
                </c:pt>
                <c:pt idx="3">
                  <c:v>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BC-4A68-8EA3-B883AC5A6E6F}"/>
            </c:ext>
          </c:extLst>
        </c:ser>
        <c:ser>
          <c:idx val="3"/>
          <c:order val="3"/>
          <c:tx>
            <c:strRef>
              <c:f>UMIDADE!$N$66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UMIDADE!$J$67:$J$70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UMIDADE!$N$67:$N$70</c:f>
              <c:numCache>
                <c:formatCode>General</c:formatCode>
                <c:ptCount val="4"/>
                <c:pt idx="0">
                  <c:v>64</c:v>
                </c:pt>
                <c:pt idx="1">
                  <c:v>62</c:v>
                </c:pt>
                <c:pt idx="2">
                  <c:v>51</c:v>
                </c:pt>
                <c:pt idx="3">
                  <c:v>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BC-4A68-8EA3-B883AC5A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694912"/>
        <c:axId val="236708992"/>
      </c:scatterChart>
      <c:valAx>
        <c:axId val="236694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708992"/>
        <c:crosses val="autoZero"/>
        <c:crossBetween val="midCat"/>
        <c:majorUnit val="0.25"/>
      </c:valAx>
      <c:valAx>
        <c:axId val="23670899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694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05/02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761154855643043E-2"/>
          <c:y val="5.7825623359580053E-2"/>
          <c:w val="0.70280966603312522"/>
          <c:h val="0.8116970144356955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UMIDADE!$K$78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UMIDADE!$J$79:$J$82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UMIDADE!$K$79:$K$82</c:f>
              <c:numCache>
                <c:formatCode>General</c:formatCode>
                <c:ptCount val="4"/>
                <c:pt idx="0">
                  <c:v>69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D-45DF-9B00-715DC0DFBEA3}"/>
            </c:ext>
          </c:extLst>
        </c:ser>
        <c:ser>
          <c:idx val="1"/>
          <c:order val="1"/>
          <c:tx>
            <c:strRef>
              <c:f>UMIDADE!$L$78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UMIDADE!$J$79:$J$82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UMIDADE!$L$79:$L$82</c:f>
              <c:numCache>
                <c:formatCode>General</c:formatCode>
                <c:ptCount val="4"/>
                <c:pt idx="0">
                  <c:v>68</c:v>
                </c:pt>
                <c:pt idx="1">
                  <c:v>47</c:v>
                </c:pt>
                <c:pt idx="2">
                  <c:v>45</c:v>
                </c:pt>
                <c:pt idx="3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D-45DF-9B00-715DC0DFBEA3}"/>
            </c:ext>
          </c:extLst>
        </c:ser>
        <c:ser>
          <c:idx val="2"/>
          <c:order val="2"/>
          <c:tx>
            <c:strRef>
              <c:f>UMIDADE!$M$78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UMIDADE!$J$79:$J$82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UMIDADE!$M$79:$M$82</c:f>
              <c:numCache>
                <c:formatCode>General</c:formatCode>
                <c:ptCount val="4"/>
                <c:pt idx="0">
                  <c:v>67</c:v>
                </c:pt>
                <c:pt idx="1">
                  <c:v>46</c:v>
                </c:pt>
                <c:pt idx="2">
                  <c:v>42</c:v>
                </c:pt>
                <c:pt idx="3">
                  <c:v>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D-45DF-9B00-715DC0DFBEA3}"/>
            </c:ext>
          </c:extLst>
        </c:ser>
        <c:ser>
          <c:idx val="3"/>
          <c:order val="3"/>
          <c:tx>
            <c:strRef>
              <c:f>UMIDADE!$N$78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UMIDADE!$J$79:$J$82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UMIDADE!$N$79:$N$82</c:f>
              <c:numCache>
                <c:formatCode>General</c:formatCode>
                <c:ptCount val="4"/>
                <c:pt idx="0">
                  <c:v>65</c:v>
                </c:pt>
                <c:pt idx="1">
                  <c:v>52</c:v>
                </c:pt>
                <c:pt idx="2">
                  <c:v>54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9D-45DF-9B00-715DC0DF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37664"/>
        <c:axId val="236739200"/>
      </c:scatterChart>
      <c:valAx>
        <c:axId val="23673766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739200"/>
        <c:crosses val="autoZero"/>
        <c:crossBetween val="midCat"/>
        <c:majorUnit val="0.25"/>
      </c:valAx>
      <c:valAx>
        <c:axId val="236739200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737664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UMIDADE!$J$91:$J$94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UMIDADE!$K$91:$K$94</c:f>
              <c:numCache>
                <c:formatCode>General</c:formatCode>
                <c:ptCount val="4"/>
                <c:pt idx="0">
                  <c:v>66</c:v>
                </c:pt>
                <c:pt idx="1">
                  <c:v>50</c:v>
                </c:pt>
                <c:pt idx="2">
                  <c:v>44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1C-4FF7-B9BB-6689972D1512}"/>
            </c:ext>
          </c:extLst>
        </c:ser>
        <c:ser>
          <c:idx val="1"/>
          <c:order val="1"/>
          <c:tx>
            <c:strRef>
              <c:f>UMIDADE!$L$90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UMIDADE!$J$91:$J$94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UMIDADE!$L$91:$L$94</c:f>
              <c:numCache>
                <c:formatCode>General</c:formatCode>
                <c:ptCount val="4"/>
                <c:pt idx="0">
                  <c:v>65</c:v>
                </c:pt>
                <c:pt idx="1">
                  <c:v>42</c:v>
                </c:pt>
                <c:pt idx="2">
                  <c:v>40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1C-4FF7-B9BB-6689972D1512}"/>
            </c:ext>
          </c:extLst>
        </c:ser>
        <c:ser>
          <c:idx val="2"/>
          <c:order val="2"/>
          <c:tx>
            <c:strRef>
              <c:f>UMIDADE!$M$90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UMIDADE!$J$91:$J$94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UMIDADE!$M$91:$M$94</c:f>
              <c:numCache>
                <c:formatCode>General</c:formatCode>
                <c:ptCount val="4"/>
                <c:pt idx="0">
                  <c:v>65</c:v>
                </c:pt>
                <c:pt idx="1">
                  <c:v>37</c:v>
                </c:pt>
                <c:pt idx="2">
                  <c:v>41</c:v>
                </c:pt>
                <c:pt idx="3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1C-4FF7-B9BB-6689972D1512}"/>
            </c:ext>
          </c:extLst>
        </c:ser>
        <c:ser>
          <c:idx val="3"/>
          <c:order val="3"/>
          <c:tx>
            <c:strRef>
              <c:f>UMIDADE!$N$90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UMIDADE!$J$91:$J$94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UMIDADE!$N$91:$N$94</c:f>
              <c:numCache>
                <c:formatCode>General</c:formatCode>
                <c:ptCount val="4"/>
                <c:pt idx="0">
                  <c:v>62</c:v>
                </c:pt>
                <c:pt idx="1">
                  <c:v>50</c:v>
                </c:pt>
                <c:pt idx="2">
                  <c:v>38</c:v>
                </c:pt>
                <c:pt idx="3">
                  <c:v>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11C-4FF7-B9BB-6689972D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788352"/>
        <c:axId val="236798336"/>
      </c:scatterChart>
      <c:valAx>
        <c:axId val="23678835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798336"/>
        <c:crosses val="autoZero"/>
        <c:crossBetween val="midCat"/>
        <c:majorUnit val="0.25"/>
      </c:valAx>
      <c:valAx>
        <c:axId val="236798336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78835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UMIDADE!$K$102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UMIDADE!$J$103:$J$106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UMIDADE!$K$103:$K$106</c:f>
              <c:numCache>
                <c:formatCode>General</c:formatCode>
                <c:ptCount val="4"/>
                <c:pt idx="0">
                  <c:v>76</c:v>
                </c:pt>
                <c:pt idx="1">
                  <c:v>50</c:v>
                </c:pt>
                <c:pt idx="2">
                  <c:v>45</c:v>
                </c:pt>
                <c:pt idx="3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6E-4ACE-8368-3DC7BE9B5A60}"/>
            </c:ext>
          </c:extLst>
        </c:ser>
        <c:ser>
          <c:idx val="1"/>
          <c:order val="1"/>
          <c:tx>
            <c:strRef>
              <c:f>UMIDADE!$L$102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UMIDADE!$J$103:$J$106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UMIDADE!$L$103:$L$106</c:f>
              <c:numCache>
                <c:formatCode>General</c:formatCode>
                <c:ptCount val="4"/>
                <c:pt idx="0">
                  <c:v>71</c:v>
                </c:pt>
                <c:pt idx="1">
                  <c:v>41</c:v>
                </c:pt>
                <c:pt idx="2">
                  <c:v>44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6E-4ACE-8368-3DC7BE9B5A60}"/>
            </c:ext>
          </c:extLst>
        </c:ser>
        <c:ser>
          <c:idx val="2"/>
          <c:order val="2"/>
          <c:tx>
            <c:strRef>
              <c:f>UMIDADE!$M$102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UMIDADE!$J$103:$J$106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UMIDADE!$M$103:$M$106</c:f>
              <c:numCache>
                <c:formatCode>General</c:formatCode>
                <c:ptCount val="4"/>
                <c:pt idx="0">
                  <c:v>70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6E-4ACE-8368-3DC7BE9B5A60}"/>
            </c:ext>
          </c:extLst>
        </c:ser>
        <c:ser>
          <c:idx val="3"/>
          <c:order val="3"/>
          <c:tx>
            <c:strRef>
              <c:f>UMIDADE!$N$102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UMIDADE!$J$103:$J$106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UMIDADE!$N$103:$N$106</c:f>
              <c:numCache>
                <c:formatCode>General</c:formatCode>
                <c:ptCount val="4"/>
                <c:pt idx="0">
                  <c:v>80</c:v>
                </c:pt>
                <c:pt idx="1">
                  <c:v>61</c:v>
                </c:pt>
                <c:pt idx="2">
                  <c:v>47</c:v>
                </c:pt>
                <c:pt idx="3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6E-4ACE-8368-3DC7BE9B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35200"/>
        <c:axId val="236836736"/>
      </c:scatterChart>
      <c:valAx>
        <c:axId val="23683520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836736"/>
        <c:crosses val="autoZero"/>
        <c:crossBetween val="midCat"/>
        <c:majorUnit val="0.25"/>
      </c:valAx>
      <c:valAx>
        <c:axId val="236836736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835200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08/02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UMIDADE!$K$114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UMIDADE!$K$115:$K$118</c:f>
              <c:numCache>
                <c:formatCode>General</c:formatCode>
                <c:ptCount val="4"/>
                <c:pt idx="0">
                  <c:v>71</c:v>
                </c:pt>
                <c:pt idx="1">
                  <c:v>41</c:v>
                </c:pt>
                <c:pt idx="2">
                  <c:v>33</c:v>
                </c:pt>
                <c:pt idx="3">
                  <c:v>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AF-4E54-9B3A-BD0F5C58C40F}"/>
            </c:ext>
          </c:extLst>
        </c:ser>
        <c:ser>
          <c:idx val="1"/>
          <c:order val="1"/>
          <c:tx>
            <c:strRef>
              <c:f>UMIDADE!$L$114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UMIDADE!$L$115:$L$118</c:f>
              <c:numCache>
                <c:formatCode>General</c:formatCode>
                <c:ptCount val="4"/>
                <c:pt idx="0">
                  <c:v>68</c:v>
                </c:pt>
                <c:pt idx="1">
                  <c:v>40</c:v>
                </c:pt>
                <c:pt idx="2">
                  <c:v>32</c:v>
                </c:pt>
                <c:pt idx="3">
                  <c:v>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AF-4E54-9B3A-BD0F5C58C40F}"/>
            </c:ext>
          </c:extLst>
        </c:ser>
        <c:ser>
          <c:idx val="2"/>
          <c:order val="2"/>
          <c:tx>
            <c:strRef>
              <c:f>UMIDADE!$M$114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UMIDADE!$M$115:$M$118</c:f>
              <c:numCache>
                <c:formatCode>General</c:formatCode>
                <c:ptCount val="4"/>
                <c:pt idx="0">
                  <c:v>67</c:v>
                </c:pt>
                <c:pt idx="1">
                  <c:v>36</c:v>
                </c:pt>
                <c:pt idx="2">
                  <c:v>27</c:v>
                </c:pt>
                <c:pt idx="3">
                  <c:v>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AF-4E54-9B3A-BD0F5C58C40F}"/>
            </c:ext>
          </c:extLst>
        </c:ser>
        <c:ser>
          <c:idx val="3"/>
          <c:order val="3"/>
          <c:tx>
            <c:strRef>
              <c:f>UMIDADE!$N$114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UMIDADE!$J$115:$J$118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UMIDADE!$N$115:$N$118</c:f>
              <c:numCache>
                <c:formatCode>General</c:formatCode>
                <c:ptCount val="4"/>
                <c:pt idx="0">
                  <c:v>73</c:v>
                </c:pt>
                <c:pt idx="1">
                  <c:v>48</c:v>
                </c:pt>
                <c:pt idx="2">
                  <c:v>39</c:v>
                </c:pt>
                <c:pt idx="3">
                  <c:v>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AF-4E54-9B3A-BD0F5C58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43232"/>
        <c:axId val="236944768"/>
      </c:scatterChart>
      <c:valAx>
        <c:axId val="23694323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944768"/>
        <c:crosses val="autoZero"/>
        <c:crossBetween val="midCat"/>
        <c:majorUnit val="0.25"/>
      </c:valAx>
      <c:valAx>
        <c:axId val="236944768"/>
        <c:scaling>
          <c:orientation val="minMax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943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09/02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UMIDADE!$K$126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UMIDADE!$J$127:$J$130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UMIDADE!$K$127:$K$130</c:f>
              <c:numCache>
                <c:formatCode>General</c:formatCode>
                <c:ptCount val="4"/>
                <c:pt idx="0">
                  <c:v>62</c:v>
                </c:pt>
                <c:pt idx="1">
                  <c:v>47</c:v>
                </c:pt>
                <c:pt idx="2">
                  <c:v>46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C6-4466-89F0-A1EEAF3AFA2D}"/>
            </c:ext>
          </c:extLst>
        </c:ser>
        <c:ser>
          <c:idx val="1"/>
          <c:order val="1"/>
          <c:tx>
            <c:strRef>
              <c:f>UMIDADE!$L$126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UMIDADE!$J$127:$J$130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UMIDADE!$L$127:$L$130</c:f>
              <c:numCache>
                <c:formatCode>General</c:formatCode>
                <c:ptCount val="4"/>
                <c:pt idx="0">
                  <c:v>60</c:v>
                </c:pt>
                <c:pt idx="1">
                  <c:v>45</c:v>
                </c:pt>
                <c:pt idx="2">
                  <c:v>45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C6-4466-89F0-A1EEAF3AFA2D}"/>
            </c:ext>
          </c:extLst>
        </c:ser>
        <c:ser>
          <c:idx val="2"/>
          <c:order val="2"/>
          <c:tx>
            <c:strRef>
              <c:f>UMIDADE!$M$126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UMIDADE!$J$127:$J$130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UMIDADE!$M$127:$M$130</c:f>
              <c:numCache>
                <c:formatCode>General</c:formatCode>
                <c:ptCount val="4"/>
                <c:pt idx="0">
                  <c:v>57</c:v>
                </c:pt>
                <c:pt idx="1">
                  <c:v>43</c:v>
                </c:pt>
                <c:pt idx="2">
                  <c:v>42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C6-4466-89F0-A1EEAF3AFA2D}"/>
            </c:ext>
          </c:extLst>
        </c:ser>
        <c:ser>
          <c:idx val="3"/>
          <c:order val="3"/>
          <c:tx>
            <c:strRef>
              <c:f>UMIDADE!$N$126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UMIDADE!$J$127:$J$130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UMIDADE!$N$127:$N$130</c:f>
              <c:numCache>
                <c:formatCode>General</c:formatCode>
                <c:ptCount val="4"/>
                <c:pt idx="0">
                  <c:v>64</c:v>
                </c:pt>
                <c:pt idx="1">
                  <c:v>52</c:v>
                </c:pt>
                <c:pt idx="2">
                  <c:v>58</c:v>
                </c:pt>
                <c:pt idx="3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C6-4466-89F0-A1EEAF3A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989824"/>
        <c:axId val="236991616"/>
      </c:scatterChart>
      <c:valAx>
        <c:axId val="2369898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6991616"/>
        <c:crosses val="autoZero"/>
        <c:crossBetween val="midCat"/>
        <c:majorUnit val="0.25"/>
      </c:valAx>
      <c:valAx>
        <c:axId val="236991616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6989824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UMIDADE!$K$138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UMIDADE!$J$139:$J$142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UMIDADE!$K$139:$K$142</c:f>
              <c:numCache>
                <c:formatCode>General</c:formatCode>
                <c:ptCount val="4"/>
                <c:pt idx="0">
                  <c:v>69</c:v>
                </c:pt>
                <c:pt idx="1">
                  <c:v>49</c:v>
                </c:pt>
                <c:pt idx="2">
                  <c:v>37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0-48D5-90C6-D69BF061235D}"/>
            </c:ext>
          </c:extLst>
        </c:ser>
        <c:ser>
          <c:idx val="1"/>
          <c:order val="1"/>
          <c:tx>
            <c:strRef>
              <c:f>UMIDADE!$L$138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UMIDADE!$J$139:$J$142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UMIDADE!$L$139:$L$142</c:f>
              <c:numCache>
                <c:formatCode>General</c:formatCode>
                <c:ptCount val="4"/>
                <c:pt idx="0">
                  <c:v>69</c:v>
                </c:pt>
                <c:pt idx="1">
                  <c:v>47</c:v>
                </c:pt>
                <c:pt idx="2">
                  <c:v>36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50-48D5-90C6-D69BF061235D}"/>
            </c:ext>
          </c:extLst>
        </c:ser>
        <c:ser>
          <c:idx val="2"/>
          <c:order val="2"/>
          <c:tx>
            <c:strRef>
              <c:f>UMIDADE!$M$138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UMIDADE!$J$139:$J$142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UMIDADE!$M$139:$M$142</c:f>
              <c:numCache>
                <c:formatCode>General</c:formatCode>
                <c:ptCount val="4"/>
                <c:pt idx="0">
                  <c:v>67</c:v>
                </c:pt>
                <c:pt idx="1">
                  <c:v>47</c:v>
                </c:pt>
                <c:pt idx="2">
                  <c:v>33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50-48D5-90C6-D69BF061235D}"/>
            </c:ext>
          </c:extLst>
        </c:ser>
        <c:ser>
          <c:idx val="3"/>
          <c:order val="3"/>
          <c:tx>
            <c:strRef>
              <c:f>UMIDADE!$N$138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UMIDADE!$J$139:$J$142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UMIDADE!$N$139:$N$142</c:f>
              <c:numCache>
                <c:formatCode>General</c:formatCode>
                <c:ptCount val="4"/>
                <c:pt idx="0">
                  <c:v>69</c:v>
                </c:pt>
                <c:pt idx="1">
                  <c:v>67</c:v>
                </c:pt>
                <c:pt idx="2">
                  <c:v>47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D50-48D5-90C6-D69BF0612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28864"/>
        <c:axId val="237030400"/>
      </c:scatterChart>
      <c:valAx>
        <c:axId val="23702886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7030400"/>
        <c:crosses val="autoZero"/>
        <c:crossBetween val="midCat"/>
        <c:majorUnit val="0.25"/>
      </c:valAx>
      <c:valAx>
        <c:axId val="237030400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028864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13/02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UMIDADE!$K$150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UMIDADE!$J$151:$J$154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UMIDADE!$K$151:$K$154</c:f>
              <c:numCache>
                <c:formatCode>General</c:formatCode>
                <c:ptCount val="4"/>
                <c:pt idx="0">
                  <c:v>68</c:v>
                </c:pt>
                <c:pt idx="1">
                  <c:v>47</c:v>
                </c:pt>
                <c:pt idx="2">
                  <c:v>38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12-48D7-8BC9-37EDAF0C7A83}"/>
            </c:ext>
          </c:extLst>
        </c:ser>
        <c:ser>
          <c:idx val="1"/>
          <c:order val="1"/>
          <c:tx>
            <c:strRef>
              <c:f>UMIDADE!$L$150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UMIDADE!$J$151:$J$154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UMIDADE!$L$151:$L$154</c:f>
              <c:numCache>
                <c:formatCode>General</c:formatCode>
                <c:ptCount val="4"/>
                <c:pt idx="0">
                  <c:v>67</c:v>
                </c:pt>
                <c:pt idx="1">
                  <c:v>40</c:v>
                </c:pt>
                <c:pt idx="2">
                  <c:v>34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12-48D7-8BC9-37EDAF0C7A83}"/>
            </c:ext>
          </c:extLst>
        </c:ser>
        <c:ser>
          <c:idx val="2"/>
          <c:order val="2"/>
          <c:tx>
            <c:strRef>
              <c:f>UMIDADE!$M$150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UMIDADE!$J$151:$J$154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UMIDADE!$M$151:$M$154</c:f>
              <c:numCache>
                <c:formatCode>General</c:formatCode>
                <c:ptCount val="4"/>
                <c:pt idx="0">
                  <c:v>66</c:v>
                </c:pt>
                <c:pt idx="1">
                  <c:v>42</c:v>
                </c:pt>
                <c:pt idx="2">
                  <c:v>32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2-48D7-8BC9-37EDAF0C7A83}"/>
            </c:ext>
          </c:extLst>
        </c:ser>
        <c:ser>
          <c:idx val="3"/>
          <c:order val="3"/>
          <c:tx>
            <c:strRef>
              <c:f>UMIDADE!$N$150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UMIDADE!$J$151:$J$154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UMIDADE!$N$151:$N$154</c:f>
              <c:numCache>
                <c:formatCode>General</c:formatCode>
                <c:ptCount val="4"/>
                <c:pt idx="0">
                  <c:v>67</c:v>
                </c:pt>
                <c:pt idx="1">
                  <c:v>66</c:v>
                </c:pt>
                <c:pt idx="2">
                  <c:v>42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12-48D7-8BC9-37EDAF0C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79552"/>
        <c:axId val="237081344"/>
      </c:scatterChart>
      <c:valAx>
        <c:axId val="23707955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7081344"/>
        <c:crosses val="autoZero"/>
        <c:crossBetween val="midCat"/>
        <c:majorUnit val="0.25"/>
      </c:valAx>
      <c:valAx>
        <c:axId val="23708134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07955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UMIDADE!$K$162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UMIDADE!$J$163:$J$166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UMIDADE!$K$163:$K$166</c:f>
              <c:numCache>
                <c:formatCode>General</c:formatCode>
                <c:ptCount val="4"/>
                <c:pt idx="0">
                  <c:v>71</c:v>
                </c:pt>
                <c:pt idx="1">
                  <c:v>57</c:v>
                </c:pt>
                <c:pt idx="2">
                  <c:v>54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B2-4AB7-9C00-7B17A9422B12}"/>
            </c:ext>
          </c:extLst>
        </c:ser>
        <c:ser>
          <c:idx val="1"/>
          <c:order val="1"/>
          <c:tx>
            <c:strRef>
              <c:f>UMIDADE!$L$162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UMIDADE!$J$163:$J$166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UMIDADE!$L$163:$L$166</c:f>
              <c:numCache>
                <c:formatCode>General</c:formatCode>
                <c:ptCount val="4"/>
                <c:pt idx="0">
                  <c:v>69</c:v>
                </c:pt>
                <c:pt idx="1">
                  <c:v>55</c:v>
                </c:pt>
                <c:pt idx="2">
                  <c:v>52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B2-4AB7-9C00-7B17A9422B12}"/>
            </c:ext>
          </c:extLst>
        </c:ser>
        <c:ser>
          <c:idx val="2"/>
          <c:order val="2"/>
          <c:tx>
            <c:strRef>
              <c:f>UMIDADE!$M$162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UMIDADE!$J$163:$J$166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UMIDADE!$M$163:$M$166</c:f>
              <c:numCache>
                <c:formatCode>General</c:formatCode>
                <c:ptCount val="4"/>
                <c:pt idx="0">
                  <c:v>68</c:v>
                </c:pt>
                <c:pt idx="1">
                  <c:v>52</c:v>
                </c:pt>
                <c:pt idx="2">
                  <c:v>51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B2-4AB7-9C00-7B17A9422B12}"/>
            </c:ext>
          </c:extLst>
        </c:ser>
        <c:ser>
          <c:idx val="3"/>
          <c:order val="3"/>
          <c:tx>
            <c:strRef>
              <c:f>UMIDADE!$N$162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UMIDADE!$J$163:$J$166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UMIDADE!$N$163:$N$166</c:f>
              <c:numCache>
                <c:formatCode>General</c:formatCode>
                <c:ptCount val="4"/>
                <c:pt idx="0">
                  <c:v>74</c:v>
                </c:pt>
                <c:pt idx="1">
                  <c:v>59</c:v>
                </c:pt>
                <c:pt idx="2">
                  <c:v>58</c:v>
                </c:pt>
                <c:pt idx="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B2-4AB7-9C00-7B17A9422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191936"/>
        <c:axId val="237193472"/>
      </c:scatterChart>
      <c:valAx>
        <c:axId val="23719193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7193472"/>
        <c:crosses val="autoZero"/>
        <c:crossBetween val="midCat"/>
        <c:majorUnit val="0.25"/>
      </c:valAx>
      <c:valAx>
        <c:axId val="23719347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191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UMIDADE!$K$175:$K$178</c:f>
              <c:numCache>
                <c:formatCode>General</c:formatCode>
                <c:ptCount val="4"/>
                <c:pt idx="0">
                  <c:v>73</c:v>
                </c:pt>
                <c:pt idx="1">
                  <c:v>50</c:v>
                </c:pt>
                <c:pt idx="2">
                  <c:v>48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E1-48FC-B202-4BED3EC05710}"/>
            </c:ext>
          </c:extLst>
        </c:ser>
        <c:ser>
          <c:idx val="1"/>
          <c:order val="1"/>
          <c:tx>
            <c:strRef>
              <c:f>UMIDADE!$L$174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UMIDADE!$L$175:$L$178</c:f>
              <c:numCache>
                <c:formatCode>General</c:formatCode>
                <c:ptCount val="4"/>
                <c:pt idx="0">
                  <c:v>72</c:v>
                </c:pt>
                <c:pt idx="1">
                  <c:v>47</c:v>
                </c:pt>
                <c:pt idx="2">
                  <c:v>45</c:v>
                </c:pt>
                <c:pt idx="3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E1-48FC-B202-4BED3EC05710}"/>
            </c:ext>
          </c:extLst>
        </c:ser>
        <c:ser>
          <c:idx val="2"/>
          <c:order val="2"/>
          <c:tx>
            <c:strRef>
              <c:f>UMIDADE!$M$174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UMIDADE!$M$175:$M$178</c:f>
              <c:numCache>
                <c:formatCode>General</c:formatCode>
                <c:ptCount val="4"/>
                <c:pt idx="0">
                  <c:v>71</c:v>
                </c:pt>
                <c:pt idx="1">
                  <c:v>43</c:v>
                </c:pt>
                <c:pt idx="2">
                  <c:v>44</c:v>
                </c:pt>
                <c:pt idx="3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E1-48FC-B202-4BED3EC05710}"/>
            </c:ext>
          </c:extLst>
        </c:ser>
        <c:ser>
          <c:idx val="3"/>
          <c:order val="3"/>
          <c:tx>
            <c:strRef>
              <c:f>UMIDADE!$N$174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UMIDADE!$J$175:$J$178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UMIDADE!$N$175:$N$178</c:f>
              <c:numCache>
                <c:formatCode>General</c:formatCode>
                <c:ptCount val="4"/>
                <c:pt idx="0">
                  <c:v>77</c:v>
                </c:pt>
                <c:pt idx="1">
                  <c:v>60</c:v>
                </c:pt>
                <c:pt idx="2">
                  <c:v>49</c:v>
                </c:pt>
                <c:pt idx="3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E1-48FC-B202-4BED3EC0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30336"/>
        <c:axId val="237244416"/>
      </c:scatterChart>
      <c:valAx>
        <c:axId val="23723033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7244416"/>
        <c:crosses val="autoZero"/>
        <c:crossBetween val="midCat"/>
        <c:majorUnit val="0.25"/>
      </c:valAx>
      <c:valAx>
        <c:axId val="237244416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230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TEMPERATURA!$K$55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TEMPERATURA!$J$56:$J$59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TEMPERATURA!$K$56:$K$59</c:f>
              <c:numCache>
                <c:formatCode>General</c:formatCode>
                <c:ptCount val="4"/>
                <c:pt idx="0">
                  <c:v>20.8</c:v>
                </c:pt>
                <c:pt idx="1">
                  <c:v>25.1</c:v>
                </c:pt>
                <c:pt idx="2">
                  <c:v>29.5</c:v>
                </c:pt>
                <c:pt idx="3">
                  <c:v>30.9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7D-49B4-91A7-1DD6C34EDEE3}"/>
            </c:ext>
          </c:extLst>
        </c:ser>
        <c:ser>
          <c:idx val="1"/>
          <c:order val="1"/>
          <c:tx>
            <c:strRef>
              <c:f>TEMPERATURA!$L$55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TEMPERATURA!$J$56:$J$59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TEMPERATURA!$L$56:$L$59</c:f>
              <c:numCache>
                <c:formatCode>General</c:formatCode>
                <c:ptCount val="4"/>
                <c:pt idx="0">
                  <c:v>22.1</c:v>
                </c:pt>
                <c:pt idx="1">
                  <c:v>24.4</c:v>
                </c:pt>
                <c:pt idx="2">
                  <c:v>28.9</c:v>
                </c:pt>
                <c:pt idx="3">
                  <c:v>30.7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7D-49B4-91A7-1DD6C34EDEE3}"/>
            </c:ext>
          </c:extLst>
        </c:ser>
        <c:ser>
          <c:idx val="2"/>
          <c:order val="2"/>
          <c:tx>
            <c:strRef>
              <c:f>TEMPERATURA!$M$55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TEMPERATURA!$J$56:$J$59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TEMPERATURA!$M$56:$M$59</c:f>
              <c:numCache>
                <c:formatCode>General</c:formatCode>
                <c:ptCount val="4"/>
                <c:pt idx="0">
                  <c:v>22.4</c:v>
                </c:pt>
                <c:pt idx="1">
                  <c:v>23.4</c:v>
                </c:pt>
                <c:pt idx="2">
                  <c:v>27.9</c:v>
                </c:pt>
                <c:pt idx="3">
                  <c:v>30.2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D-49B4-91A7-1DD6C34EDEE3}"/>
            </c:ext>
          </c:extLst>
        </c:ser>
        <c:ser>
          <c:idx val="3"/>
          <c:order val="3"/>
          <c:tx>
            <c:strRef>
              <c:f>TEMPERATURA!$N$55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TEMPERATURA!$J$56:$J$59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TEMPERATURA!$N$56:$N$59</c:f>
              <c:numCache>
                <c:formatCode>General</c:formatCode>
                <c:ptCount val="4"/>
                <c:pt idx="0">
                  <c:v>20.6</c:v>
                </c:pt>
                <c:pt idx="1">
                  <c:v>27.1</c:v>
                </c:pt>
                <c:pt idx="2">
                  <c:v>31.7</c:v>
                </c:pt>
                <c:pt idx="3">
                  <c:v>27.1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7D-49B4-91A7-1DD6C34ED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07520"/>
        <c:axId val="225709056"/>
      </c:scatterChart>
      <c:valAx>
        <c:axId val="22570752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709056"/>
        <c:crosses val="autoZero"/>
        <c:crossBetween val="midCat"/>
        <c:majorUnit val="0.25"/>
      </c:valAx>
      <c:valAx>
        <c:axId val="22570905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70752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1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UMIDADE!$Y$23:$Y$26</c:f>
              <c:numCache>
                <c:formatCode>General</c:formatCode>
                <c:ptCount val="4"/>
                <c:pt idx="0">
                  <c:v>65.2</c:v>
                </c:pt>
                <c:pt idx="1">
                  <c:v>55</c:v>
                </c:pt>
                <c:pt idx="2">
                  <c:v>55.6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0-4FF2-A0A1-8E7BCC395190}"/>
            </c:ext>
          </c:extLst>
        </c:ser>
        <c:ser>
          <c:idx val="1"/>
          <c:order val="1"/>
          <c:tx>
            <c:strRef>
              <c:f>UMIDADE!$Z$22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UMIDADE!$Z$23:$Z$26</c:f>
              <c:numCache>
                <c:formatCode>General</c:formatCode>
                <c:ptCount val="4"/>
                <c:pt idx="0">
                  <c:v>64.599999999999994</c:v>
                </c:pt>
                <c:pt idx="1">
                  <c:v>53.4</c:v>
                </c:pt>
                <c:pt idx="2">
                  <c:v>53.4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10-4FF2-A0A1-8E7BCC395190}"/>
            </c:ext>
          </c:extLst>
        </c:ser>
        <c:ser>
          <c:idx val="2"/>
          <c:order val="2"/>
          <c:tx>
            <c:strRef>
              <c:f>UMIDADE!$AA$22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UMIDADE!$AA$23:$AA$26</c:f>
              <c:numCache>
                <c:formatCode>General</c:formatCode>
                <c:ptCount val="4"/>
                <c:pt idx="0">
                  <c:v>63.2</c:v>
                </c:pt>
                <c:pt idx="1">
                  <c:v>50.8</c:v>
                </c:pt>
                <c:pt idx="2">
                  <c:v>52.2</c:v>
                </c:pt>
                <c:pt idx="3">
                  <c:v>61.2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10-4FF2-A0A1-8E7BCC395190}"/>
            </c:ext>
          </c:extLst>
        </c:ser>
        <c:ser>
          <c:idx val="3"/>
          <c:order val="3"/>
          <c:tx>
            <c:strRef>
              <c:f>UMIDADE!$AB$22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UMIDADE!$AB$23:$AB$26</c:f>
              <c:numCache>
                <c:formatCode>General</c:formatCode>
                <c:ptCount val="4"/>
                <c:pt idx="0">
                  <c:v>64.2</c:v>
                </c:pt>
                <c:pt idx="1">
                  <c:v>59.2</c:v>
                </c:pt>
                <c:pt idx="2">
                  <c:v>57.2</c:v>
                </c:pt>
                <c:pt idx="3">
                  <c:v>61.4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10-4FF2-A0A1-8E7BCC39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268992"/>
        <c:axId val="237270528"/>
      </c:scatterChart>
      <c:valAx>
        <c:axId val="23726899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37270528"/>
        <c:crosses val="autoZero"/>
        <c:crossBetween val="midCat"/>
        <c:majorUnit val="0.25"/>
      </c:valAx>
      <c:valAx>
        <c:axId val="237270528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268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18/02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UMIDADE!$K$186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UMIDADE!$K$187:$K$190</c:f>
              <c:numCache>
                <c:formatCode>General</c:formatCode>
                <c:ptCount val="4"/>
                <c:pt idx="0">
                  <c:v>52</c:v>
                </c:pt>
                <c:pt idx="1">
                  <c:v>51</c:v>
                </c:pt>
                <c:pt idx="2">
                  <c:v>40</c:v>
                </c:pt>
                <c:pt idx="3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19-476A-87EF-6C8DB9323D89}"/>
            </c:ext>
          </c:extLst>
        </c:ser>
        <c:ser>
          <c:idx val="1"/>
          <c:order val="1"/>
          <c:tx>
            <c:strRef>
              <c:f>UMIDADE!$L$186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UMIDADE!$L$187:$L$190</c:f>
              <c:numCache>
                <c:formatCode>General</c:formatCode>
                <c:ptCount val="4"/>
                <c:pt idx="0">
                  <c:v>52</c:v>
                </c:pt>
                <c:pt idx="1">
                  <c:v>45</c:v>
                </c:pt>
                <c:pt idx="2">
                  <c:v>32</c:v>
                </c:pt>
                <c:pt idx="3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19-476A-87EF-6C8DB9323D89}"/>
            </c:ext>
          </c:extLst>
        </c:ser>
        <c:ser>
          <c:idx val="2"/>
          <c:order val="2"/>
          <c:tx>
            <c:strRef>
              <c:f>UMIDADE!$M$186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UMIDADE!$M$187:$M$190</c:f>
              <c:numCache>
                <c:formatCode>General</c:formatCode>
                <c:ptCount val="4"/>
                <c:pt idx="0">
                  <c:v>50</c:v>
                </c:pt>
                <c:pt idx="1">
                  <c:v>45</c:v>
                </c:pt>
                <c:pt idx="2">
                  <c:v>32</c:v>
                </c:pt>
                <c:pt idx="3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219-476A-87EF-6C8DB9323D89}"/>
            </c:ext>
          </c:extLst>
        </c:ser>
        <c:ser>
          <c:idx val="3"/>
          <c:order val="3"/>
          <c:tx>
            <c:strRef>
              <c:f>UMIDADE!$N$186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UMIDADE!$J$187:$J$190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UMIDADE!$N$187:$N$190</c:f>
              <c:numCache>
                <c:formatCode>General</c:formatCode>
                <c:ptCount val="4"/>
                <c:pt idx="0">
                  <c:v>59</c:v>
                </c:pt>
                <c:pt idx="1">
                  <c:v>38</c:v>
                </c:pt>
                <c:pt idx="2">
                  <c:v>45</c:v>
                </c:pt>
                <c:pt idx="3">
                  <c:v>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219-476A-87EF-6C8DB932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378688"/>
        <c:axId val="249380224"/>
      </c:scatterChart>
      <c:valAx>
        <c:axId val="24937868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380224"/>
        <c:crosses val="autoZero"/>
        <c:crossBetween val="midCat"/>
        <c:majorUnit val="0.25"/>
      </c:valAx>
      <c:valAx>
        <c:axId val="24938022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378688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2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UMIDADE!$Y$91:$Y$94</c:f>
              <c:numCache>
                <c:formatCode>General</c:formatCode>
                <c:ptCount val="4"/>
                <c:pt idx="0">
                  <c:v>70.2</c:v>
                </c:pt>
                <c:pt idx="1">
                  <c:v>48.4</c:v>
                </c:pt>
                <c:pt idx="2">
                  <c:v>44.2</c:v>
                </c:pt>
                <c:pt idx="3">
                  <c:v>49.4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6C-487C-B91D-0915BA415AE2}"/>
            </c:ext>
          </c:extLst>
        </c:ser>
        <c:ser>
          <c:idx val="1"/>
          <c:order val="1"/>
          <c:tx>
            <c:strRef>
              <c:f>UMIDADE!$Z$90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UMIDADE!$Z$91:$Z$94</c:f>
              <c:numCache>
                <c:formatCode>General</c:formatCode>
                <c:ptCount val="4"/>
                <c:pt idx="0">
                  <c:v>68</c:v>
                </c:pt>
                <c:pt idx="1">
                  <c:v>42.4</c:v>
                </c:pt>
                <c:pt idx="2">
                  <c:v>40.4</c:v>
                </c:pt>
                <c:pt idx="3">
                  <c:v>48.4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6C-487C-B91D-0915BA415AE2}"/>
            </c:ext>
          </c:extLst>
        </c:ser>
        <c:ser>
          <c:idx val="2"/>
          <c:order val="2"/>
          <c:tx>
            <c:strRef>
              <c:f>UMIDADE!$AA$90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UMIDADE!$AA$91:$AA$94</c:f>
              <c:numCache>
                <c:formatCode>General</c:formatCode>
                <c:ptCount val="4"/>
                <c:pt idx="0">
                  <c:v>67.400000000000006</c:v>
                </c:pt>
                <c:pt idx="1">
                  <c:v>39.200000000000003</c:v>
                </c:pt>
                <c:pt idx="2">
                  <c:v>38.799999999999997</c:v>
                </c:pt>
                <c:pt idx="3">
                  <c:v>47.8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6C-487C-B91D-0915BA415AE2}"/>
            </c:ext>
          </c:extLst>
        </c:ser>
        <c:ser>
          <c:idx val="3"/>
          <c:order val="3"/>
          <c:tx>
            <c:strRef>
              <c:f>UMIDADE!$AB$90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UMIDADE!$AB$91:$AB$94</c:f>
              <c:numCache>
                <c:formatCode>General</c:formatCode>
                <c:ptCount val="4"/>
                <c:pt idx="0">
                  <c:v>68.8</c:v>
                </c:pt>
                <c:pt idx="1">
                  <c:v>54.6</c:v>
                </c:pt>
                <c:pt idx="2">
                  <c:v>45.8</c:v>
                </c:pt>
                <c:pt idx="3">
                  <c:v>49.6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6C-487C-B91D-0915BA41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420800"/>
        <c:axId val="249496320"/>
      </c:scatterChart>
      <c:valAx>
        <c:axId val="24942080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496320"/>
        <c:crosses val="autoZero"/>
        <c:crossBetween val="midCat"/>
        <c:majorUnit val="0.25"/>
      </c:valAx>
      <c:valAx>
        <c:axId val="24949632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420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3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UMIDADE!$Y$139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UMIDADE!$Y$140:$Y$143</c:f>
              <c:numCache>
                <c:formatCode>General</c:formatCode>
                <c:ptCount val="4"/>
                <c:pt idx="0">
                  <c:v>66.333333333333329</c:v>
                </c:pt>
                <c:pt idx="1">
                  <c:v>47.666666666666664</c:v>
                </c:pt>
                <c:pt idx="2">
                  <c:v>40.333333333333336</c:v>
                </c:pt>
                <c:pt idx="3">
                  <c:v>57.666666666666664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70-4A34-B090-2C95F7575991}"/>
            </c:ext>
          </c:extLst>
        </c:ser>
        <c:ser>
          <c:idx val="1"/>
          <c:order val="1"/>
          <c:tx>
            <c:strRef>
              <c:f>UMIDADE!$Z$139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UMIDADE!$Z$140:$Z$143</c:f>
              <c:numCache>
                <c:formatCode>General</c:formatCode>
                <c:ptCount val="4"/>
                <c:pt idx="0">
                  <c:v>65.333333333333329</c:v>
                </c:pt>
                <c:pt idx="1">
                  <c:v>44</c:v>
                </c:pt>
                <c:pt idx="2">
                  <c:v>38.333333333333336</c:v>
                </c:pt>
                <c:pt idx="3">
                  <c:v>56.666666666666664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70-4A34-B090-2C95F7575991}"/>
            </c:ext>
          </c:extLst>
        </c:ser>
        <c:ser>
          <c:idx val="2"/>
          <c:order val="2"/>
          <c:tx>
            <c:strRef>
              <c:f>UMIDADE!$AA$139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UMIDADE!$AA$140:$AA$143</c:f>
              <c:numCache>
                <c:formatCode>General</c:formatCode>
                <c:ptCount val="4"/>
                <c:pt idx="0">
                  <c:v>63.333333333333336</c:v>
                </c:pt>
                <c:pt idx="1">
                  <c:v>44</c:v>
                </c:pt>
                <c:pt idx="2">
                  <c:v>35.666666666666664</c:v>
                </c:pt>
                <c:pt idx="3">
                  <c:v>56.666666666666664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70-4A34-B090-2C95F7575991}"/>
            </c:ext>
          </c:extLst>
        </c:ser>
        <c:ser>
          <c:idx val="3"/>
          <c:order val="3"/>
          <c:tx>
            <c:strRef>
              <c:f>UMIDADE!$AB$139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UMIDADE!$AB$140:$AB$143</c:f>
              <c:numCache>
                <c:formatCode>General</c:formatCode>
                <c:ptCount val="4"/>
                <c:pt idx="0">
                  <c:v>66.666666666666671</c:v>
                </c:pt>
                <c:pt idx="1">
                  <c:v>61.666666666666664</c:v>
                </c:pt>
                <c:pt idx="2">
                  <c:v>49</c:v>
                </c:pt>
                <c:pt idx="3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770-4A34-B090-2C95F757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33184"/>
        <c:axId val="249534720"/>
      </c:scatterChart>
      <c:valAx>
        <c:axId val="24953318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534720"/>
        <c:crosses val="autoZero"/>
        <c:crossBetween val="midCat"/>
        <c:majorUnit val="0.25"/>
      </c:valAx>
      <c:valAx>
        <c:axId val="24953472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533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4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UMIDADE!$Y$175:$Y$178</c:f>
              <c:numCache>
                <c:formatCode>General</c:formatCode>
                <c:ptCount val="4"/>
                <c:pt idx="0">
                  <c:v>65.333333333333329</c:v>
                </c:pt>
                <c:pt idx="1">
                  <c:v>52.666666666666664</c:v>
                </c:pt>
                <c:pt idx="2">
                  <c:v>47.333333333333336</c:v>
                </c:pt>
                <c:pt idx="3">
                  <c:v>53.666666666666664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FA-4A10-9CAB-504BB2DD714B}"/>
            </c:ext>
          </c:extLst>
        </c:ser>
        <c:ser>
          <c:idx val="1"/>
          <c:order val="1"/>
          <c:tx>
            <c:strRef>
              <c:f>UMIDADE!$Z$174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UMIDADE!$Z$175:$Z$178</c:f>
              <c:numCache>
                <c:formatCode>General</c:formatCode>
                <c:ptCount val="4"/>
                <c:pt idx="0">
                  <c:v>64.333333333333329</c:v>
                </c:pt>
                <c:pt idx="1">
                  <c:v>49</c:v>
                </c:pt>
                <c:pt idx="2">
                  <c:v>43</c:v>
                </c:pt>
                <c:pt idx="3">
                  <c:v>52.666666666666664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FA-4A10-9CAB-504BB2DD714B}"/>
            </c:ext>
          </c:extLst>
        </c:ser>
        <c:ser>
          <c:idx val="2"/>
          <c:order val="2"/>
          <c:tx>
            <c:strRef>
              <c:f>UMIDADE!$AA$174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UMIDADE!$AA$175:$AA$178</c:f>
              <c:numCache>
                <c:formatCode>General</c:formatCode>
                <c:ptCount val="4"/>
                <c:pt idx="0">
                  <c:v>63</c:v>
                </c:pt>
                <c:pt idx="1">
                  <c:v>46.666666666666664</c:v>
                </c:pt>
                <c:pt idx="2">
                  <c:v>42.333333333333336</c:v>
                </c:pt>
                <c:pt idx="3">
                  <c:v>52.333333333333336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FA-4A10-9CAB-504BB2DD714B}"/>
            </c:ext>
          </c:extLst>
        </c:ser>
        <c:ser>
          <c:idx val="3"/>
          <c:order val="3"/>
          <c:tx>
            <c:strRef>
              <c:f>UMIDADE!$AB$174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UMIDADE!$AB$175:$AB$178</c:f>
              <c:numCache>
                <c:formatCode>General</c:formatCode>
                <c:ptCount val="4"/>
                <c:pt idx="0">
                  <c:v>70</c:v>
                </c:pt>
                <c:pt idx="1">
                  <c:v>52.333333333333336</c:v>
                </c:pt>
                <c:pt idx="2">
                  <c:v>50.666666666666664</c:v>
                </c:pt>
                <c:pt idx="3">
                  <c:v>55.333333333333336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FA-4A10-9CAB-504BB2DD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579776"/>
        <c:axId val="249589760"/>
      </c:scatterChart>
      <c:valAx>
        <c:axId val="24957977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589760"/>
        <c:crosses val="autoZero"/>
        <c:crossBetween val="midCat"/>
        <c:majorUnit val="0.25"/>
      </c:valAx>
      <c:valAx>
        <c:axId val="24958976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57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22/02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UMIDADE!$K$198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UMIDADE!$K$199:$K$202</c:f>
              <c:numCache>
                <c:formatCode>General</c:formatCode>
                <c:ptCount val="4"/>
                <c:pt idx="0">
                  <c:v>80</c:v>
                </c:pt>
                <c:pt idx="1">
                  <c:v>50</c:v>
                </c:pt>
                <c:pt idx="2">
                  <c:v>50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F6-4890-8BD0-BB295D10E168}"/>
            </c:ext>
          </c:extLst>
        </c:ser>
        <c:ser>
          <c:idx val="1"/>
          <c:order val="1"/>
          <c:tx>
            <c:strRef>
              <c:f>UMIDADE!$L$198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UMIDADE!$L$199:$L$202</c:f>
              <c:numCache>
                <c:formatCode>General</c:formatCode>
                <c:ptCount val="4"/>
                <c:pt idx="0">
                  <c:v>79</c:v>
                </c:pt>
                <c:pt idx="1">
                  <c:v>47</c:v>
                </c:pt>
                <c:pt idx="2">
                  <c:v>49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F6-4890-8BD0-BB295D10E168}"/>
            </c:ext>
          </c:extLst>
        </c:ser>
        <c:ser>
          <c:idx val="2"/>
          <c:order val="2"/>
          <c:tx>
            <c:strRef>
              <c:f>UMIDADE!$M$198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UMIDADE!$M$199:$M$202</c:f>
              <c:numCache>
                <c:formatCode>General</c:formatCode>
                <c:ptCount val="4"/>
                <c:pt idx="0">
                  <c:v>78</c:v>
                </c:pt>
                <c:pt idx="1">
                  <c:v>45</c:v>
                </c:pt>
                <c:pt idx="2">
                  <c:v>47</c:v>
                </c:pt>
                <c:pt idx="3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F6-4890-8BD0-BB295D10E168}"/>
            </c:ext>
          </c:extLst>
        </c:ser>
        <c:ser>
          <c:idx val="3"/>
          <c:order val="3"/>
          <c:tx>
            <c:strRef>
              <c:f>UMIDADE!$N$198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UMIDADE!$J$199:$J$202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UMIDADE!$N$199:$N$202</c:f>
              <c:numCache>
                <c:formatCode>General</c:formatCode>
                <c:ptCount val="4"/>
                <c:pt idx="0">
                  <c:v>79</c:v>
                </c:pt>
                <c:pt idx="1">
                  <c:v>62</c:v>
                </c:pt>
                <c:pt idx="2">
                  <c:v>54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AF6-4890-8BD0-BB295D10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39296"/>
        <c:axId val="249640832"/>
      </c:scatterChart>
      <c:valAx>
        <c:axId val="24963929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640832"/>
        <c:crosses val="autoZero"/>
        <c:crossBetween val="midCat"/>
        <c:majorUnit val="0.25"/>
      </c:valAx>
      <c:valAx>
        <c:axId val="24964083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639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23/02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UMIDADE!$K$211:$K$214</c:f>
              <c:numCache>
                <c:formatCode>General</c:formatCode>
                <c:ptCount val="4"/>
                <c:pt idx="0">
                  <c:v>70</c:v>
                </c:pt>
                <c:pt idx="1">
                  <c:v>59</c:v>
                </c:pt>
                <c:pt idx="2">
                  <c:v>56</c:v>
                </c:pt>
                <c:pt idx="3">
                  <c:v>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77-4EE8-B5AE-CF5DABEC7B98}"/>
            </c:ext>
          </c:extLst>
        </c:ser>
        <c:ser>
          <c:idx val="1"/>
          <c:order val="1"/>
          <c:tx>
            <c:strRef>
              <c:f>UMIDADE!$L$210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UMIDADE!$L$211:$L$214</c:f>
              <c:numCache>
                <c:formatCode>General</c:formatCode>
                <c:ptCount val="4"/>
                <c:pt idx="0">
                  <c:v>68</c:v>
                </c:pt>
                <c:pt idx="1">
                  <c:v>54</c:v>
                </c:pt>
                <c:pt idx="2">
                  <c:v>49</c:v>
                </c:pt>
                <c:pt idx="3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77-4EE8-B5AE-CF5DABEC7B98}"/>
            </c:ext>
          </c:extLst>
        </c:ser>
        <c:ser>
          <c:idx val="2"/>
          <c:order val="2"/>
          <c:tx>
            <c:strRef>
              <c:f>UMIDADE!$M$210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UMIDADE!$M$211:$M$214</c:f>
              <c:numCache>
                <c:formatCode>General</c:formatCode>
                <c:ptCount val="4"/>
                <c:pt idx="0">
                  <c:v>66</c:v>
                </c:pt>
                <c:pt idx="1">
                  <c:v>55</c:v>
                </c:pt>
                <c:pt idx="2">
                  <c:v>46</c:v>
                </c:pt>
                <c:pt idx="3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77-4EE8-B5AE-CF5DABEC7B98}"/>
            </c:ext>
          </c:extLst>
        </c:ser>
        <c:ser>
          <c:idx val="3"/>
          <c:order val="3"/>
          <c:tx>
            <c:strRef>
              <c:f>UMIDADE!$N$210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UMIDADE!$J$211:$J$214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UMIDADE!$N$211:$N$214</c:f>
              <c:numCache>
                <c:formatCode>General</c:formatCode>
                <c:ptCount val="4"/>
                <c:pt idx="0">
                  <c:v>71</c:v>
                </c:pt>
                <c:pt idx="1">
                  <c:v>63</c:v>
                </c:pt>
                <c:pt idx="2">
                  <c:v>59</c:v>
                </c:pt>
                <c:pt idx="3">
                  <c:v>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77-4EE8-B5AE-CF5DABEC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61312"/>
        <c:axId val="249662848"/>
      </c:scatterChart>
      <c:valAx>
        <c:axId val="2496613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662848"/>
        <c:crosses val="autoZero"/>
        <c:crossBetween val="midCat"/>
        <c:majorUnit val="0.25"/>
      </c:valAx>
      <c:valAx>
        <c:axId val="249662848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6613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24/02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UMIDADE!$K$223:$K$226</c:f>
              <c:numCache>
                <c:formatCode>General</c:formatCode>
                <c:ptCount val="4"/>
                <c:pt idx="0">
                  <c:v>72</c:v>
                </c:pt>
                <c:pt idx="1">
                  <c:v>52</c:v>
                </c:pt>
                <c:pt idx="2">
                  <c:v>56</c:v>
                </c:pt>
                <c:pt idx="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F5-45F0-886D-220D454B1193}"/>
            </c:ext>
          </c:extLst>
        </c:ser>
        <c:ser>
          <c:idx val="1"/>
          <c:order val="1"/>
          <c:tx>
            <c:strRef>
              <c:f>UMIDADE!$L$222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UMIDADE!$L$223:$L$226</c:f>
              <c:numCache>
                <c:formatCode>General</c:formatCode>
                <c:ptCount val="4"/>
                <c:pt idx="0">
                  <c:v>68</c:v>
                </c:pt>
                <c:pt idx="1">
                  <c:v>44</c:v>
                </c:pt>
                <c:pt idx="2">
                  <c:v>54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F5-45F0-886D-220D454B1193}"/>
            </c:ext>
          </c:extLst>
        </c:ser>
        <c:ser>
          <c:idx val="2"/>
          <c:order val="2"/>
          <c:tx>
            <c:strRef>
              <c:f>UMIDADE!$M$222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UMIDADE!$M$223:$M$226</c:f>
              <c:numCache>
                <c:formatCode>General</c:formatCode>
                <c:ptCount val="4"/>
                <c:pt idx="0">
                  <c:v>66</c:v>
                </c:pt>
                <c:pt idx="1">
                  <c:v>44</c:v>
                </c:pt>
                <c:pt idx="2">
                  <c:v>49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F5-45F0-886D-220D454B1193}"/>
            </c:ext>
          </c:extLst>
        </c:ser>
        <c:ser>
          <c:idx val="3"/>
          <c:order val="3"/>
          <c:tx>
            <c:strRef>
              <c:f>UMIDADE!$N$222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UMIDADE!$J$223:$J$226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UMIDADE!$N$223:$N$226</c:f>
              <c:numCache>
                <c:formatCode>General</c:formatCode>
                <c:ptCount val="4"/>
                <c:pt idx="0">
                  <c:v>69</c:v>
                </c:pt>
                <c:pt idx="1">
                  <c:v>56</c:v>
                </c:pt>
                <c:pt idx="2">
                  <c:v>37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F5-45F0-886D-220D454B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834880"/>
        <c:axId val="249836672"/>
      </c:scatterChart>
      <c:valAx>
        <c:axId val="24983488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836672"/>
        <c:crosses val="autoZero"/>
        <c:crossBetween val="midCat"/>
        <c:majorUnit val="0.25"/>
      </c:valAx>
      <c:valAx>
        <c:axId val="24983667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834880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5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UMIDADE!$Y$211:$Y$214</c:f>
              <c:numCache>
                <c:formatCode>General</c:formatCode>
                <c:ptCount val="4"/>
                <c:pt idx="0">
                  <c:v>74</c:v>
                </c:pt>
                <c:pt idx="1">
                  <c:v>53.666666666666664</c:v>
                </c:pt>
                <c:pt idx="2">
                  <c:v>54</c:v>
                </c:pt>
                <c:pt idx="3">
                  <c:v>64.333333333333329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F8-4043-BC2C-B98FEF1B8AC2}"/>
            </c:ext>
          </c:extLst>
        </c:ser>
        <c:ser>
          <c:idx val="1"/>
          <c:order val="1"/>
          <c:tx>
            <c:strRef>
              <c:f>UMIDADE!$Z$210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UMIDADE!$Z$211:$Z$214</c:f>
              <c:numCache>
                <c:formatCode>General</c:formatCode>
                <c:ptCount val="4"/>
                <c:pt idx="0">
                  <c:v>71.666666666666671</c:v>
                </c:pt>
                <c:pt idx="1">
                  <c:v>48.333333333333336</c:v>
                </c:pt>
                <c:pt idx="2">
                  <c:v>50.666666666666664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F8-4043-BC2C-B98FEF1B8AC2}"/>
            </c:ext>
          </c:extLst>
        </c:ser>
        <c:ser>
          <c:idx val="2"/>
          <c:order val="2"/>
          <c:tx>
            <c:strRef>
              <c:f>UMIDADE!$AA$210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UMIDADE!$AA$211:$AA$214</c:f>
              <c:numCache>
                <c:formatCode>General</c:formatCode>
                <c:ptCount val="4"/>
                <c:pt idx="0">
                  <c:v>70</c:v>
                </c:pt>
                <c:pt idx="1">
                  <c:v>48</c:v>
                </c:pt>
                <c:pt idx="2">
                  <c:v>47.333333333333336</c:v>
                </c:pt>
                <c:pt idx="3">
                  <c:v>62.666666666666664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F8-4043-BC2C-B98FEF1B8AC2}"/>
            </c:ext>
          </c:extLst>
        </c:ser>
        <c:ser>
          <c:idx val="3"/>
          <c:order val="3"/>
          <c:tx>
            <c:strRef>
              <c:f>UMIDADE!$AB$210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UMIDADE!$AB$211:$AB$214</c:f>
              <c:numCache>
                <c:formatCode>General</c:formatCode>
                <c:ptCount val="4"/>
                <c:pt idx="0">
                  <c:v>73</c:v>
                </c:pt>
                <c:pt idx="1">
                  <c:v>60.333333333333336</c:v>
                </c:pt>
                <c:pt idx="2">
                  <c:v>50</c:v>
                </c:pt>
                <c:pt idx="3">
                  <c:v>60.666666666666664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CF8-4043-BC2C-B98FEF1B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881728"/>
        <c:axId val="249883264"/>
      </c:scatterChart>
      <c:valAx>
        <c:axId val="24988172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883264"/>
        <c:crosses val="autoZero"/>
        <c:crossBetween val="midCat"/>
        <c:majorUnit val="0.25"/>
      </c:valAx>
      <c:valAx>
        <c:axId val="249883264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881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25/02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UMIDADE!$K$234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UMIDADE!$K$235:$K$238</c:f>
              <c:numCache>
                <c:formatCode>General</c:formatCode>
                <c:ptCount val="4"/>
                <c:pt idx="0">
                  <c:v>65</c:v>
                </c:pt>
                <c:pt idx="1">
                  <c:v>47</c:v>
                </c:pt>
                <c:pt idx="2">
                  <c:v>44</c:v>
                </c:pt>
                <c:pt idx="3">
                  <c:v>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FA-441C-BD6C-AB613C334F18}"/>
            </c:ext>
          </c:extLst>
        </c:ser>
        <c:ser>
          <c:idx val="1"/>
          <c:order val="1"/>
          <c:tx>
            <c:strRef>
              <c:f>UMIDADE!$L$234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UMIDADE!$L$235:$L$238</c:f>
              <c:numCache>
                <c:formatCode>General</c:formatCode>
                <c:ptCount val="4"/>
                <c:pt idx="0">
                  <c:v>64</c:v>
                </c:pt>
                <c:pt idx="1">
                  <c:v>41</c:v>
                </c:pt>
                <c:pt idx="2">
                  <c:v>43</c:v>
                </c:pt>
                <c:pt idx="3">
                  <c:v>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FA-441C-BD6C-AB613C334F18}"/>
            </c:ext>
          </c:extLst>
        </c:ser>
        <c:ser>
          <c:idx val="2"/>
          <c:order val="2"/>
          <c:tx>
            <c:strRef>
              <c:f>UMIDADE!$M$234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UMIDADE!$M$235:$M$238</c:f>
              <c:numCache>
                <c:formatCode>General</c:formatCode>
                <c:ptCount val="4"/>
                <c:pt idx="0">
                  <c:v>63</c:v>
                </c:pt>
                <c:pt idx="1">
                  <c:v>41</c:v>
                </c:pt>
                <c:pt idx="2">
                  <c:v>42</c:v>
                </c:pt>
                <c:pt idx="3">
                  <c:v>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FA-441C-BD6C-AB613C334F18}"/>
            </c:ext>
          </c:extLst>
        </c:ser>
        <c:ser>
          <c:idx val="3"/>
          <c:order val="3"/>
          <c:tx>
            <c:strRef>
              <c:f>UMIDADE!$N$234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UMIDADE!$J$235:$J$238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UMIDADE!$N$235:$N$238</c:f>
              <c:numCache>
                <c:formatCode>General</c:formatCode>
                <c:ptCount val="4"/>
                <c:pt idx="0">
                  <c:v>66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FA-441C-BD6C-AB613C334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932032"/>
        <c:axId val="249933824"/>
      </c:scatterChart>
      <c:valAx>
        <c:axId val="24993203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933824"/>
        <c:crosses val="autoZero"/>
        <c:crossBetween val="midCat"/>
        <c:majorUnit val="0.25"/>
      </c:valAx>
      <c:valAx>
        <c:axId val="249933824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93203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04/02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TEMPERATURA!$K$67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TEMPERATURA!$J$68:$J$71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TEMPERATURA!$K$68:$K$71</c:f>
              <c:numCache>
                <c:formatCode>General</c:formatCode>
                <c:ptCount val="4"/>
                <c:pt idx="0">
                  <c:v>18.899999999999999</c:v>
                </c:pt>
                <c:pt idx="1">
                  <c:v>26.7</c:v>
                </c:pt>
                <c:pt idx="2">
                  <c:v>32.299999999999997</c:v>
                </c:pt>
                <c:pt idx="3">
                  <c:v>32.5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AA-43ED-8FA3-0ECAE034356D}"/>
            </c:ext>
          </c:extLst>
        </c:ser>
        <c:ser>
          <c:idx val="1"/>
          <c:order val="1"/>
          <c:tx>
            <c:strRef>
              <c:f>TEMPERATURA!$L$67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TEMPERATURA!$J$68:$J$71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TEMPERATURA!$L$68:$L$71</c:f>
              <c:numCache>
                <c:formatCode>General</c:formatCode>
                <c:ptCount val="4"/>
                <c:pt idx="0">
                  <c:v>19.100000000000001</c:v>
                </c:pt>
                <c:pt idx="1">
                  <c:v>23.5</c:v>
                </c:pt>
                <c:pt idx="2">
                  <c:v>26.7</c:v>
                </c:pt>
                <c:pt idx="3">
                  <c:v>29.3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AA-43ED-8FA3-0ECAE034356D}"/>
            </c:ext>
          </c:extLst>
        </c:ser>
        <c:ser>
          <c:idx val="2"/>
          <c:order val="2"/>
          <c:tx>
            <c:strRef>
              <c:f>TEMPERATURA!$M$67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TEMPERATURA!$J$68:$J$71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TEMPERATURA!$M$68:$M$71</c:f>
              <c:numCache>
                <c:formatCode>General</c:formatCode>
                <c:ptCount val="4"/>
                <c:pt idx="0">
                  <c:v>19.899999999999999</c:v>
                </c:pt>
                <c:pt idx="1">
                  <c:v>22.5</c:v>
                </c:pt>
                <c:pt idx="2">
                  <c:v>26.5</c:v>
                </c:pt>
                <c:pt idx="3">
                  <c:v>28.7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AA-43ED-8FA3-0ECAE034356D}"/>
            </c:ext>
          </c:extLst>
        </c:ser>
        <c:ser>
          <c:idx val="3"/>
          <c:order val="3"/>
          <c:tx>
            <c:strRef>
              <c:f>TEMPERATURA!$N$67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TEMPERATURA!$J$68:$J$71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TEMPERATURA!$N$68:$N$71</c:f>
              <c:numCache>
                <c:formatCode>General</c:formatCode>
                <c:ptCount val="4"/>
                <c:pt idx="0">
                  <c:v>16.8</c:v>
                </c:pt>
                <c:pt idx="1">
                  <c:v>27.6</c:v>
                </c:pt>
                <c:pt idx="2">
                  <c:v>29.1</c:v>
                </c:pt>
                <c:pt idx="3">
                  <c:v>27.2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AA-43ED-8FA3-0ECAE034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41824"/>
        <c:axId val="225743616"/>
      </c:scatterChart>
      <c:valAx>
        <c:axId val="2257418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743616"/>
        <c:crosses val="autoZero"/>
        <c:crossBetween val="midCat"/>
        <c:majorUnit val="0.25"/>
      </c:valAx>
      <c:valAx>
        <c:axId val="22574361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74182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UMIDADE!$K$246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UMIDADE!$K$247:$K$250</c:f>
              <c:numCache>
                <c:formatCode>General</c:formatCode>
                <c:ptCount val="4"/>
                <c:pt idx="0">
                  <c:v>73</c:v>
                </c:pt>
                <c:pt idx="1">
                  <c:v>64</c:v>
                </c:pt>
                <c:pt idx="2">
                  <c:v>55</c:v>
                </c:pt>
                <c:pt idx="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AC-4605-B471-E26C8DBD4EE9}"/>
            </c:ext>
          </c:extLst>
        </c:ser>
        <c:ser>
          <c:idx val="1"/>
          <c:order val="1"/>
          <c:tx>
            <c:strRef>
              <c:f>UMIDADE!$L$246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UMIDADE!$L$247:$L$250</c:f>
              <c:numCache>
                <c:formatCode>General</c:formatCode>
                <c:ptCount val="4"/>
                <c:pt idx="0">
                  <c:v>73</c:v>
                </c:pt>
                <c:pt idx="1">
                  <c:v>59</c:v>
                </c:pt>
                <c:pt idx="2">
                  <c:v>52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AC-4605-B471-E26C8DBD4EE9}"/>
            </c:ext>
          </c:extLst>
        </c:ser>
        <c:ser>
          <c:idx val="2"/>
          <c:order val="2"/>
          <c:tx>
            <c:strRef>
              <c:f>UMIDADE!$M$246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UMIDADE!$M$247:$M$250</c:f>
              <c:numCache>
                <c:formatCode>General</c:formatCode>
                <c:ptCount val="4"/>
                <c:pt idx="0">
                  <c:v>70</c:v>
                </c:pt>
                <c:pt idx="1">
                  <c:v>52</c:v>
                </c:pt>
                <c:pt idx="2">
                  <c:v>52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AC-4605-B471-E26C8DBD4EE9}"/>
            </c:ext>
          </c:extLst>
        </c:ser>
        <c:ser>
          <c:idx val="3"/>
          <c:order val="3"/>
          <c:tx>
            <c:strRef>
              <c:f>UMIDADE!$N$246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UMIDADE!$J$247:$J$250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UMIDADE!$N$247:$N$250</c:f>
              <c:numCache>
                <c:formatCode>General</c:formatCode>
                <c:ptCount val="4"/>
                <c:pt idx="0">
                  <c:v>68</c:v>
                </c:pt>
                <c:pt idx="1">
                  <c:v>67</c:v>
                </c:pt>
                <c:pt idx="2">
                  <c:v>59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AC-4605-B471-E26C8DBD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966592"/>
        <c:axId val="249968128"/>
      </c:scatterChart>
      <c:valAx>
        <c:axId val="24996659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49968128"/>
        <c:crosses val="autoZero"/>
        <c:crossBetween val="midCat"/>
        <c:majorUnit val="0.25"/>
      </c:valAx>
      <c:valAx>
        <c:axId val="249968128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96659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27/02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UMIDADE!$K$258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UMIDADE!$K$259:$K$262</c:f>
              <c:numCache>
                <c:formatCode>General</c:formatCode>
                <c:ptCount val="4"/>
                <c:pt idx="0">
                  <c:v>75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CF-47E3-8413-CA92A47F2A6B}"/>
            </c:ext>
          </c:extLst>
        </c:ser>
        <c:ser>
          <c:idx val="1"/>
          <c:order val="1"/>
          <c:tx>
            <c:strRef>
              <c:f>UMIDADE!$L$258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UMIDADE!$L$259:$L$262</c:f>
              <c:numCache>
                <c:formatCode>General</c:formatCode>
                <c:ptCount val="4"/>
                <c:pt idx="0">
                  <c:v>69</c:v>
                </c:pt>
                <c:pt idx="1">
                  <c:v>57</c:v>
                </c:pt>
                <c:pt idx="2">
                  <c:v>60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CF-47E3-8413-CA92A47F2A6B}"/>
            </c:ext>
          </c:extLst>
        </c:ser>
        <c:ser>
          <c:idx val="2"/>
          <c:order val="2"/>
          <c:tx>
            <c:strRef>
              <c:f>UMIDADE!$M$258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UMIDADE!$M$259:$M$262</c:f>
              <c:numCache>
                <c:formatCode>General</c:formatCode>
                <c:ptCount val="4"/>
                <c:pt idx="0">
                  <c:v>69</c:v>
                </c:pt>
                <c:pt idx="1">
                  <c:v>54</c:v>
                </c:pt>
                <c:pt idx="2">
                  <c:v>55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CF-47E3-8413-CA92A47F2A6B}"/>
            </c:ext>
          </c:extLst>
        </c:ser>
        <c:ser>
          <c:idx val="3"/>
          <c:order val="3"/>
          <c:tx>
            <c:strRef>
              <c:f>UMIDADE!$N$258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UMIDADE!$J$259:$J$262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UMIDADE!$N$259:$N$262</c:f>
              <c:numCache>
                <c:formatCode>General</c:formatCode>
                <c:ptCount val="4"/>
                <c:pt idx="0">
                  <c:v>75</c:v>
                </c:pt>
                <c:pt idx="1">
                  <c:v>70</c:v>
                </c:pt>
                <c:pt idx="2">
                  <c:v>75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CF-47E3-8413-CA92A47F2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86912"/>
        <c:axId val="250088448"/>
      </c:scatterChart>
      <c:valAx>
        <c:axId val="250086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088448"/>
        <c:crosses val="autoZero"/>
        <c:crossBetween val="midCat"/>
        <c:majorUnit val="0.25"/>
      </c:valAx>
      <c:valAx>
        <c:axId val="250088448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086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5b - telhado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UMIDADE!$Y$247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UMIDADE!$Y$248:$Y$251</c:f>
              <c:numCache>
                <c:formatCode>General</c:formatCode>
                <c:ptCount val="4"/>
                <c:pt idx="0">
                  <c:v>71</c:v>
                </c:pt>
                <c:pt idx="1">
                  <c:v>56.333333333333336</c:v>
                </c:pt>
                <c:pt idx="2">
                  <c:v>53</c:v>
                </c:pt>
                <c:pt idx="3">
                  <c:v>65.333333333333329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67-40A3-9DDF-16E4A38DB749}"/>
            </c:ext>
          </c:extLst>
        </c:ser>
        <c:ser>
          <c:idx val="1"/>
          <c:order val="1"/>
          <c:tx>
            <c:strRef>
              <c:f>UMIDADE!$Z$247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UMIDADE!$Z$248:$Z$251</c:f>
              <c:numCache>
                <c:formatCode>General</c:formatCode>
                <c:ptCount val="4"/>
                <c:pt idx="0">
                  <c:v>68.666666666666671</c:v>
                </c:pt>
                <c:pt idx="1">
                  <c:v>52.333333333333336</c:v>
                </c:pt>
                <c:pt idx="2">
                  <c:v>51.666666666666664</c:v>
                </c:pt>
                <c:pt idx="3">
                  <c:v>64.666666666666671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67-40A3-9DDF-16E4A38DB749}"/>
            </c:ext>
          </c:extLst>
        </c:ser>
        <c:ser>
          <c:idx val="2"/>
          <c:order val="2"/>
          <c:tx>
            <c:strRef>
              <c:f>UMIDADE!$AA$247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UMIDADE!$AA$248:$AA$251</c:f>
              <c:numCache>
                <c:formatCode>General</c:formatCode>
                <c:ptCount val="4"/>
                <c:pt idx="0">
                  <c:v>67.333333333333329</c:v>
                </c:pt>
                <c:pt idx="1">
                  <c:v>49</c:v>
                </c:pt>
                <c:pt idx="2">
                  <c:v>49.666666666666664</c:v>
                </c:pt>
                <c:pt idx="3">
                  <c:v>64.333333333333329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67-40A3-9DDF-16E4A38DB749}"/>
            </c:ext>
          </c:extLst>
        </c:ser>
        <c:ser>
          <c:idx val="3"/>
          <c:order val="3"/>
          <c:tx>
            <c:strRef>
              <c:f>UMIDADE!$AB$247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UMIDADE!$AB$248:$AB$251</c:f>
              <c:numCache>
                <c:formatCode>General</c:formatCode>
                <c:ptCount val="4"/>
                <c:pt idx="0">
                  <c:v>69.666666666666671</c:v>
                </c:pt>
                <c:pt idx="1">
                  <c:v>66</c:v>
                </c:pt>
                <c:pt idx="2">
                  <c:v>65.666666666666671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67-40A3-9DDF-16E4A38D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13024"/>
        <c:axId val="250131200"/>
      </c:scatterChart>
      <c:valAx>
        <c:axId val="25011302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131200"/>
        <c:crosses val="autoZero"/>
        <c:crossBetween val="midCat"/>
        <c:majorUnit val="0.25"/>
      </c:valAx>
      <c:valAx>
        <c:axId val="25013120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113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10/11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UMIDADE!$K$273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UMIDADE!$K$274:$K$277</c:f>
              <c:numCache>
                <c:formatCode>General</c:formatCode>
                <c:ptCount val="4"/>
                <c:pt idx="0">
                  <c:v>56</c:v>
                </c:pt>
                <c:pt idx="1">
                  <c:v>38</c:v>
                </c:pt>
                <c:pt idx="2">
                  <c:v>45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D6-4C24-8726-F7C9C7FB41B9}"/>
            </c:ext>
          </c:extLst>
        </c:ser>
        <c:ser>
          <c:idx val="1"/>
          <c:order val="1"/>
          <c:tx>
            <c:strRef>
              <c:f>UMIDADE!$L$273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UMIDADE!$L$274:$L$277</c:f>
              <c:numCache>
                <c:formatCode>General</c:formatCode>
                <c:ptCount val="4"/>
                <c:pt idx="0">
                  <c:v>55</c:v>
                </c:pt>
                <c:pt idx="1">
                  <c:v>41</c:v>
                </c:pt>
                <c:pt idx="2">
                  <c:v>44</c:v>
                </c:pt>
                <c:pt idx="3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D6-4C24-8726-F7C9C7FB41B9}"/>
            </c:ext>
          </c:extLst>
        </c:ser>
        <c:ser>
          <c:idx val="2"/>
          <c:order val="2"/>
          <c:tx>
            <c:strRef>
              <c:f>UMIDADE!$M$273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UMIDADE!$M$274:$M$277</c:f>
              <c:numCache>
                <c:formatCode>General</c:formatCode>
                <c:ptCount val="4"/>
                <c:pt idx="0">
                  <c:v>56</c:v>
                </c:pt>
                <c:pt idx="1">
                  <c:v>39</c:v>
                </c:pt>
                <c:pt idx="2">
                  <c:v>44</c:v>
                </c:pt>
                <c:pt idx="3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D6-4C24-8726-F7C9C7FB41B9}"/>
            </c:ext>
          </c:extLst>
        </c:ser>
        <c:ser>
          <c:idx val="3"/>
          <c:order val="3"/>
          <c:tx>
            <c:strRef>
              <c:f>UMIDADE!$N$273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UMIDADE!$J$274:$J$277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UMIDADE!$N$274:$N$277</c:f>
              <c:numCache>
                <c:formatCode>General</c:formatCode>
                <c:ptCount val="4"/>
                <c:pt idx="0">
                  <c:v>58</c:v>
                </c:pt>
                <c:pt idx="1">
                  <c:v>54</c:v>
                </c:pt>
                <c:pt idx="2">
                  <c:v>48</c:v>
                </c:pt>
                <c:pt idx="3">
                  <c:v>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D6-4C24-8726-F7C9C7FB4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86912"/>
        <c:axId val="250088448"/>
      </c:scatterChart>
      <c:valAx>
        <c:axId val="250086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088448"/>
        <c:crosses val="autoZero"/>
        <c:crossBetween val="midCat"/>
        <c:majorUnit val="0.25"/>
      </c:valAx>
      <c:valAx>
        <c:axId val="250088448"/>
        <c:scaling>
          <c:orientation val="minMax"/>
          <c:max val="7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086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11/11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UMIDADE!$K$285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UMIDADE!$K$286:$K$289</c:f>
              <c:numCache>
                <c:formatCode>General</c:formatCode>
                <c:ptCount val="4"/>
                <c:pt idx="0">
                  <c:v>51</c:v>
                </c:pt>
                <c:pt idx="1">
                  <c:v>44</c:v>
                </c:pt>
                <c:pt idx="2">
                  <c:v>42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8B-497D-824C-FA082FE23286}"/>
            </c:ext>
          </c:extLst>
        </c:ser>
        <c:ser>
          <c:idx val="1"/>
          <c:order val="1"/>
          <c:tx>
            <c:strRef>
              <c:f>UMIDADE!$L$285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UMIDADE!$L$286:$L$289</c:f>
              <c:numCache>
                <c:formatCode>General</c:formatCode>
                <c:ptCount val="4"/>
                <c:pt idx="0">
                  <c:v>53</c:v>
                </c:pt>
                <c:pt idx="1">
                  <c:v>41</c:v>
                </c:pt>
                <c:pt idx="2">
                  <c:v>37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8B-497D-824C-FA082FE23286}"/>
            </c:ext>
          </c:extLst>
        </c:ser>
        <c:ser>
          <c:idx val="2"/>
          <c:order val="2"/>
          <c:tx>
            <c:strRef>
              <c:f>UMIDADE!$M$285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UMIDADE!$M$286:$M$289</c:f>
              <c:numCache>
                <c:formatCode>General</c:formatCode>
                <c:ptCount val="4"/>
                <c:pt idx="0">
                  <c:v>56</c:v>
                </c:pt>
                <c:pt idx="1">
                  <c:v>40</c:v>
                </c:pt>
                <c:pt idx="2">
                  <c:v>34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8B-497D-824C-FA082FE23286}"/>
            </c:ext>
          </c:extLst>
        </c:ser>
        <c:ser>
          <c:idx val="3"/>
          <c:order val="3"/>
          <c:tx>
            <c:strRef>
              <c:f>UMIDADE!$N$285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UMIDADE!$J$286:$J$289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UMIDADE!$N$286:$N$289</c:f>
              <c:numCache>
                <c:formatCode>General</c:formatCode>
                <c:ptCount val="4"/>
                <c:pt idx="0">
                  <c:v>58</c:v>
                </c:pt>
                <c:pt idx="1">
                  <c:v>57</c:v>
                </c:pt>
                <c:pt idx="2">
                  <c:v>50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8B-497D-824C-FA082FE23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86912"/>
        <c:axId val="250088448"/>
      </c:scatterChart>
      <c:valAx>
        <c:axId val="250086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088448"/>
        <c:crosses val="autoZero"/>
        <c:crossBetween val="midCat"/>
        <c:majorUnit val="0.25"/>
      </c:valAx>
      <c:valAx>
        <c:axId val="250088448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086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12/11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UMIDADE!$K$297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UMIDADE!$K$298:$K$301</c:f>
              <c:numCache>
                <c:formatCode>General</c:formatCode>
                <c:ptCount val="4"/>
                <c:pt idx="0">
                  <c:v>58</c:v>
                </c:pt>
                <c:pt idx="1">
                  <c:v>56</c:v>
                </c:pt>
                <c:pt idx="2">
                  <c:v>48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D4-45F3-B9D1-11B51E87C338}"/>
            </c:ext>
          </c:extLst>
        </c:ser>
        <c:ser>
          <c:idx val="1"/>
          <c:order val="1"/>
          <c:tx>
            <c:strRef>
              <c:f>UMIDADE!$L$297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UMIDADE!$L$298:$L$301</c:f>
              <c:numCache>
                <c:formatCode>General</c:formatCode>
                <c:ptCount val="4"/>
                <c:pt idx="0">
                  <c:v>57</c:v>
                </c:pt>
                <c:pt idx="1">
                  <c:v>47</c:v>
                </c:pt>
                <c:pt idx="2">
                  <c:v>47</c:v>
                </c:pt>
                <c:pt idx="3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3D4-45F3-B9D1-11B51E87C338}"/>
            </c:ext>
          </c:extLst>
        </c:ser>
        <c:ser>
          <c:idx val="2"/>
          <c:order val="2"/>
          <c:tx>
            <c:strRef>
              <c:f>UMIDADE!$M$297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UMIDADE!$M$298:$M$301</c:f>
              <c:numCache>
                <c:formatCode>General</c:formatCode>
                <c:ptCount val="4"/>
                <c:pt idx="0">
                  <c:v>56</c:v>
                </c:pt>
                <c:pt idx="1">
                  <c:v>45</c:v>
                </c:pt>
                <c:pt idx="2">
                  <c:v>43</c:v>
                </c:pt>
                <c:pt idx="3">
                  <c:v>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D4-45F3-B9D1-11B51E87C338}"/>
            </c:ext>
          </c:extLst>
        </c:ser>
        <c:ser>
          <c:idx val="3"/>
          <c:order val="3"/>
          <c:tx>
            <c:strRef>
              <c:f>UMIDADE!$N$297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UMIDADE!$J$298:$J$301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UMIDADE!$N$298:$N$301</c:f>
              <c:numCache>
                <c:formatCode>General</c:formatCode>
                <c:ptCount val="4"/>
                <c:pt idx="0">
                  <c:v>66</c:v>
                </c:pt>
                <c:pt idx="1">
                  <c:v>61</c:v>
                </c:pt>
                <c:pt idx="2">
                  <c:v>48</c:v>
                </c:pt>
                <c:pt idx="3">
                  <c:v>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D4-45F3-B9D1-11B51E87C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86912"/>
        <c:axId val="250088448"/>
      </c:scatterChart>
      <c:valAx>
        <c:axId val="250086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088448"/>
        <c:crosses val="autoZero"/>
        <c:crossBetween val="midCat"/>
        <c:majorUnit val="0.25"/>
      </c:valAx>
      <c:valAx>
        <c:axId val="250088448"/>
        <c:scaling>
          <c:orientation val="minMax"/>
          <c:max val="7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086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6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UMIDADE!$Y$276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UMIDADE!$Y$277:$Y$280</c:f>
              <c:numCache>
                <c:formatCode>General</c:formatCode>
                <c:ptCount val="4"/>
                <c:pt idx="0">
                  <c:v>55</c:v>
                </c:pt>
                <c:pt idx="1">
                  <c:v>46</c:v>
                </c:pt>
                <c:pt idx="2">
                  <c:v>45</c:v>
                </c:pt>
                <c:pt idx="3">
                  <c:v>55.666666666666664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F9-4CF4-98FE-19A116977810}"/>
            </c:ext>
          </c:extLst>
        </c:ser>
        <c:ser>
          <c:idx val="1"/>
          <c:order val="1"/>
          <c:tx>
            <c:strRef>
              <c:f>UMIDADE!$Z$276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UMIDADE!$Z$277:$Z$280</c:f>
              <c:numCache>
                <c:formatCode>General</c:formatCode>
                <c:ptCount val="4"/>
                <c:pt idx="0">
                  <c:v>55</c:v>
                </c:pt>
                <c:pt idx="1">
                  <c:v>43</c:v>
                </c:pt>
                <c:pt idx="2">
                  <c:v>42.666666666666664</c:v>
                </c:pt>
                <c:pt idx="3">
                  <c:v>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F9-4CF4-98FE-19A116977810}"/>
            </c:ext>
          </c:extLst>
        </c:ser>
        <c:ser>
          <c:idx val="2"/>
          <c:order val="2"/>
          <c:tx>
            <c:strRef>
              <c:f>UMIDADE!$AA$276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UMIDADE!$AA$277:$AA$280</c:f>
              <c:numCache>
                <c:formatCode>General</c:formatCode>
                <c:ptCount val="4"/>
                <c:pt idx="0">
                  <c:v>56</c:v>
                </c:pt>
                <c:pt idx="1">
                  <c:v>41.333333333333336</c:v>
                </c:pt>
                <c:pt idx="2">
                  <c:v>40.333333333333336</c:v>
                </c:pt>
                <c:pt idx="3">
                  <c:v>55.666666666666664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F9-4CF4-98FE-19A116977810}"/>
            </c:ext>
          </c:extLst>
        </c:ser>
        <c:ser>
          <c:idx val="3"/>
          <c:order val="3"/>
          <c:tx>
            <c:strRef>
              <c:f>UMIDADE!$AB$276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UMIDADE!$X$277:$X$280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UMIDADE!$AB$277:$AB$280</c:f>
              <c:numCache>
                <c:formatCode>General</c:formatCode>
                <c:ptCount val="4"/>
                <c:pt idx="0">
                  <c:v>60.666666666666664</c:v>
                </c:pt>
                <c:pt idx="1">
                  <c:v>57.333333333333336</c:v>
                </c:pt>
                <c:pt idx="2">
                  <c:v>48.666666666666664</c:v>
                </c:pt>
                <c:pt idx="3">
                  <c:v>54.666666666666664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F9-4CF4-98FE-19A11697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86912"/>
        <c:axId val="250088448"/>
      </c:scatterChart>
      <c:valAx>
        <c:axId val="2500869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088448"/>
        <c:crosses val="autoZero"/>
        <c:crossBetween val="midCat"/>
        <c:majorUnit val="0.25"/>
      </c:valAx>
      <c:valAx>
        <c:axId val="250088448"/>
        <c:scaling>
          <c:orientation val="minMax"/>
          <c:max val="7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086912"/>
        <c:crosses val="autoZero"/>
        <c:crossBetween val="midCat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1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UMIDADE!$Y$23:$Y$26</c:f>
              <c:numCache>
                <c:formatCode>General</c:formatCode>
                <c:ptCount val="4"/>
                <c:pt idx="0">
                  <c:v>65.2</c:v>
                </c:pt>
                <c:pt idx="1">
                  <c:v>55</c:v>
                </c:pt>
                <c:pt idx="2">
                  <c:v>55.6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6D-4240-8BFA-BCD479C39211}"/>
            </c:ext>
          </c:extLst>
        </c:ser>
        <c:ser>
          <c:idx val="1"/>
          <c:order val="1"/>
          <c:tx>
            <c:strRef>
              <c:f>UMIDADE!$Z$22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UMIDADE!$Z$23:$Z$26</c:f>
              <c:numCache>
                <c:formatCode>General</c:formatCode>
                <c:ptCount val="4"/>
                <c:pt idx="0">
                  <c:v>64.599999999999994</c:v>
                </c:pt>
                <c:pt idx="1">
                  <c:v>53.4</c:v>
                </c:pt>
                <c:pt idx="2">
                  <c:v>53.4</c:v>
                </c:pt>
                <c:pt idx="3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6D-4240-8BFA-BCD479C39211}"/>
            </c:ext>
          </c:extLst>
        </c:ser>
        <c:ser>
          <c:idx val="2"/>
          <c:order val="2"/>
          <c:tx>
            <c:strRef>
              <c:f>UMIDADE!$AA$22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UMIDADE!$AA$23:$AA$26</c:f>
              <c:numCache>
                <c:formatCode>General</c:formatCode>
                <c:ptCount val="4"/>
                <c:pt idx="0">
                  <c:v>63.2</c:v>
                </c:pt>
                <c:pt idx="1">
                  <c:v>50.8</c:v>
                </c:pt>
                <c:pt idx="2">
                  <c:v>52.2</c:v>
                </c:pt>
                <c:pt idx="3">
                  <c:v>61.2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6D-4240-8BFA-BCD479C39211}"/>
            </c:ext>
          </c:extLst>
        </c:ser>
        <c:ser>
          <c:idx val="3"/>
          <c:order val="3"/>
          <c:tx>
            <c:strRef>
              <c:f>UMIDADE!$AB$22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UMIDADE!$X$23:$X$26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UMIDADE!$AB$23:$AB$26</c:f>
              <c:numCache>
                <c:formatCode>General</c:formatCode>
                <c:ptCount val="4"/>
                <c:pt idx="0">
                  <c:v>64.2</c:v>
                </c:pt>
                <c:pt idx="1">
                  <c:v>59.2</c:v>
                </c:pt>
                <c:pt idx="2">
                  <c:v>57.2</c:v>
                </c:pt>
                <c:pt idx="3">
                  <c:v>61.4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16D-4240-8BFA-BCD479C39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12512"/>
        <c:axId val="250514048"/>
      </c:scatterChart>
      <c:valAx>
        <c:axId val="25051251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514048"/>
        <c:crosses val="autoZero"/>
        <c:crossBetween val="midCat"/>
        <c:majorUnit val="0.25"/>
      </c:valAx>
      <c:valAx>
        <c:axId val="250514048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51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3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TEMPERATURA!$Y$139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TEMPERATURA!$Y$140:$Y$143</c:f>
              <c:numCache>
                <c:formatCode>General</c:formatCode>
                <c:ptCount val="4"/>
                <c:pt idx="0">
                  <c:v>20.7</c:v>
                </c:pt>
                <c:pt idx="1">
                  <c:v>23.7</c:v>
                </c:pt>
                <c:pt idx="2">
                  <c:v>27.033333333333331</c:v>
                </c:pt>
                <c:pt idx="3">
                  <c:v>27.033333333333335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85-470C-BA9C-96BABAF313F1}"/>
            </c:ext>
          </c:extLst>
        </c:ser>
        <c:ser>
          <c:idx val="1"/>
          <c:order val="1"/>
          <c:tx>
            <c:strRef>
              <c:f>TEMPERATURA!$Z$139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TEMPERATURA!$Z$140:$Z$143</c:f>
              <c:numCache>
                <c:formatCode>General</c:formatCode>
                <c:ptCount val="4"/>
                <c:pt idx="0">
                  <c:v>21.266666666666666</c:v>
                </c:pt>
                <c:pt idx="1">
                  <c:v>22.933333333333337</c:v>
                </c:pt>
                <c:pt idx="2">
                  <c:v>26.3</c:v>
                </c:pt>
                <c:pt idx="3">
                  <c:v>26.7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85-470C-BA9C-96BABAF313F1}"/>
            </c:ext>
          </c:extLst>
        </c:ser>
        <c:ser>
          <c:idx val="2"/>
          <c:order val="2"/>
          <c:tx>
            <c:strRef>
              <c:f>TEMPERATURA!$AA$139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TEMPERATURA!$AA$140:$AA$143</c:f>
              <c:numCache>
                <c:formatCode>General</c:formatCode>
                <c:ptCount val="4"/>
                <c:pt idx="0">
                  <c:v>21.666666666666668</c:v>
                </c:pt>
                <c:pt idx="1">
                  <c:v>22.8</c:v>
                </c:pt>
                <c:pt idx="2">
                  <c:v>25.933333333333334</c:v>
                </c:pt>
                <c:pt idx="3">
                  <c:v>26.266666666666666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85-470C-BA9C-96BABAF313F1}"/>
            </c:ext>
          </c:extLst>
        </c:ser>
        <c:ser>
          <c:idx val="3"/>
          <c:order val="3"/>
          <c:tx>
            <c:strRef>
              <c:f>TEMPERATURA!$AB$139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TEMPERATURA!$AB$140:$AB$143</c:f>
              <c:numCache>
                <c:formatCode>General</c:formatCode>
                <c:ptCount val="4"/>
                <c:pt idx="0">
                  <c:v>20.700000000000003</c:v>
                </c:pt>
                <c:pt idx="1">
                  <c:v>27.466666666666669</c:v>
                </c:pt>
                <c:pt idx="2">
                  <c:v>28.166666666666668</c:v>
                </c:pt>
                <c:pt idx="3">
                  <c:v>25.466666666666669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85-470C-BA9C-96BABAF3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223232"/>
        <c:axId val="250225024"/>
      </c:scatterChart>
      <c:valAx>
        <c:axId val="25022323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225024"/>
        <c:crosses val="autoZero"/>
        <c:crossBetween val="midCat"/>
        <c:majorUnit val="0.25"/>
      </c:valAx>
      <c:valAx>
        <c:axId val="250225024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223232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4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TEMPERATURA!$Y$175:$Y$178</c:f>
              <c:numCache>
                <c:formatCode>General</c:formatCode>
                <c:ptCount val="4"/>
                <c:pt idx="0">
                  <c:v>22.8</c:v>
                </c:pt>
                <c:pt idx="1">
                  <c:v>30.5</c:v>
                </c:pt>
                <c:pt idx="2">
                  <c:v>36.199999999999996</c:v>
                </c:pt>
                <c:pt idx="3">
                  <c:v>36.766666666666673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3F-4E5B-8702-6626D3DAC423}"/>
            </c:ext>
          </c:extLst>
        </c:ser>
        <c:ser>
          <c:idx val="1"/>
          <c:order val="1"/>
          <c:tx>
            <c:strRef>
              <c:f>TEMPERATURA!$Z$174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TEMPERATURA!$Z$175:$Z$178</c:f>
              <c:numCache>
                <c:formatCode>General</c:formatCode>
                <c:ptCount val="4"/>
                <c:pt idx="0">
                  <c:v>23.033333333333331</c:v>
                </c:pt>
                <c:pt idx="1">
                  <c:v>27.833333333333332</c:v>
                </c:pt>
                <c:pt idx="2">
                  <c:v>33.366666666666667</c:v>
                </c:pt>
                <c:pt idx="3">
                  <c:v>33.466666666666661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3F-4E5B-8702-6626D3DAC423}"/>
            </c:ext>
          </c:extLst>
        </c:ser>
        <c:ser>
          <c:idx val="2"/>
          <c:order val="2"/>
          <c:tx>
            <c:strRef>
              <c:f>TEMPERATURA!$AA$174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TEMPERATURA!$AA$175:$AA$178</c:f>
              <c:numCache>
                <c:formatCode>General</c:formatCode>
                <c:ptCount val="4"/>
                <c:pt idx="0">
                  <c:v>23.366666666666664</c:v>
                </c:pt>
                <c:pt idx="1">
                  <c:v>27.2</c:v>
                </c:pt>
                <c:pt idx="2">
                  <c:v>32.033333333333331</c:v>
                </c:pt>
                <c:pt idx="3">
                  <c:v>33.166666666666664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3F-4E5B-8702-6626D3DAC423}"/>
            </c:ext>
          </c:extLst>
        </c:ser>
        <c:ser>
          <c:idx val="3"/>
          <c:order val="3"/>
          <c:tx>
            <c:strRef>
              <c:f>TEMPERATURA!$AB$174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TEMPERATURA!$AB$175:$AB$178</c:f>
              <c:numCache>
                <c:formatCode>General</c:formatCode>
                <c:ptCount val="4"/>
                <c:pt idx="0">
                  <c:v>21.033333333333335</c:v>
                </c:pt>
                <c:pt idx="1">
                  <c:v>30.466666666666669</c:v>
                </c:pt>
                <c:pt idx="2">
                  <c:v>32.533333333333331</c:v>
                </c:pt>
                <c:pt idx="3">
                  <c:v>29.566666666666666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3F-4E5B-8702-6626D3DAC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257792"/>
        <c:axId val="250259328"/>
      </c:scatterChart>
      <c:valAx>
        <c:axId val="25025779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259328"/>
        <c:crosses val="autoZero"/>
        <c:crossBetween val="midCat"/>
        <c:majorUnit val="0.25"/>
      </c:valAx>
      <c:valAx>
        <c:axId val="250259328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257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05/02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TEMPERATURA!$K$80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TEMPERATURA!$J$81:$J$84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TEMPERATURA!$K$81:$K$84</c:f>
              <c:numCache>
                <c:formatCode>General</c:formatCode>
                <c:ptCount val="4"/>
                <c:pt idx="0">
                  <c:v>20.6</c:v>
                </c:pt>
                <c:pt idx="1">
                  <c:v>27.6</c:v>
                </c:pt>
                <c:pt idx="2">
                  <c:v>32.6</c:v>
                </c:pt>
                <c:pt idx="3">
                  <c:v>32.799999999999997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E1-4911-B510-A1A9E775077B}"/>
            </c:ext>
          </c:extLst>
        </c:ser>
        <c:ser>
          <c:idx val="1"/>
          <c:order val="1"/>
          <c:tx>
            <c:strRef>
              <c:f>TEMPERATURA!$L$80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TEMPERATURA!$J$81:$J$84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TEMPERATURA!$L$81:$L$84</c:f>
              <c:numCache>
                <c:formatCode>General</c:formatCode>
                <c:ptCount val="4"/>
                <c:pt idx="0">
                  <c:v>21.1</c:v>
                </c:pt>
                <c:pt idx="1">
                  <c:v>25.3</c:v>
                </c:pt>
                <c:pt idx="2">
                  <c:v>30</c:v>
                </c:pt>
                <c:pt idx="3">
                  <c:v>31.5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E1-4911-B510-A1A9E775077B}"/>
            </c:ext>
          </c:extLst>
        </c:ser>
        <c:ser>
          <c:idx val="2"/>
          <c:order val="2"/>
          <c:tx>
            <c:strRef>
              <c:f>TEMPERATURA!$M$80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TEMPERATURA!$J$81:$J$84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TEMPERATURA!$M$81:$M$84</c:f>
              <c:numCache>
                <c:formatCode>General</c:formatCode>
                <c:ptCount val="4"/>
                <c:pt idx="0">
                  <c:v>21.7</c:v>
                </c:pt>
                <c:pt idx="1">
                  <c:v>25</c:v>
                </c:pt>
                <c:pt idx="2">
                  <c:v>29.5</c:v>
                </c:pt>
                <c:pt idx="3">
                  <c:v>31.1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E1-4911-B510-A1A9E775077B}"/>
            </c:ext>
          </c:extLst>
        </c:ser>
        <c:ser>
          <c:idx val="3"/>
          <c:order val="3"/>
          <c:tx>
            <c:strRef>
              <c:f>TEMPERATURA!$N$80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TEMPERATURA!$J$81:$J$84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TEMPERATURA!$N$81:$N$84</c:f>
              <c:numCache>
                <c:formatCode>General</c:formatCode>
                <c:ptCount val="4"/>
                <c:pt idx="0">
                  <c:v>19.7</c:v>
                </c:pt>
                <c:pt idx="1">
                  <c:v>28.8</c:v>
                </c:pt>
                <c:pt idx="2">
                  <c:v>32.6</c:v>
                </c:pt>
                <c:pt idx="3">
                  <c:v>27.9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E1-4911-B510-A1A9E775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80480"/>
        <c:axId val="225782016"/>
      </c:scatterChart>
      <c:valAx>
        <c:axId val="22578048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782016"/>
        <c:crosses val="autoZero"/>
        <c:crossBetween val="midCat"/>
        <c:majorUnit val="0.25"/>
      </c:valAx>
      <c:valAx>
        <c:axId val="22578201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780480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5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TEMPERATURA!$Y$211:$Y$214</c:f>
              <c:numCache>
                <c:formatCode>General</c:formatCode>
                <c:ptCount val="4"/>
                <c:pt idx="0">
                  <c:v>20.333333333333332</c:v>
                </c:pt>
                <c:pt idx="1">
                  <c:v>26.366666666666664</c:v>
                </c:pt>
                <c:pt idx="2">
                  <c:v>30.233333333333334</c:v>
                </c:pt>
                <c:pt idx="3">
                  <c:v>30.233333333333334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BE-4999-9382-3DCC145E3561}"/>
            </c:ext>
          </c:extLst>
        </c:ser>
        <c:ser>
          <c:idx val="1"/>
          <c:order val="1"/>
          <c:tx>
            <c:strRef>
              <c:f>TEMPERATURA!$Z$210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TEMPERATURA!$Z$211:$Z$214</c:f>
              <c:numCache>
                <c:formatCode>General</c:formatCode>
                <c:ptCount val="4"/>
                <c:pt idx="0">
                  <c:v>21.233333333333331</c:v>
                </c:pt>
                <c:pt idx="1">
                  <c:v>24.233333333333334</c:v>
                </c:pt>
                <c:pt idx="2">
                  <c:v>28.433333333333334</c:v>
                </c:pt>
                <c:pt idx="3">
                  <c:v>28.7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BE-4999-9382-3DCC145E3561}"/>
            </c:ext>
          </c:extLst>
        </c:ser>
        <c:ser>
          <c:idx val="2"/>
          <c:order val="2"/>
          <c:tx>
            <c:strRef>
              <c:f>TEMPERATURA!$AA$210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TEMPERATURA!$AA$211:$AA$214</c:f>
              <c:numCache>
                <c:formatCode>General</c:formatCode>
                <c:ptCount val="4"/>
                <c:pt idx="0">
                  <c:v>21.666666666666668</c:v>
                </c:pt>
                <c:pt idx="1">
                  <c:v>23.600000000000005</c:v>
                </c:pt>
                <c:pt idx="2">
                  <c:v>27.866666666666664</c:v>
                </c:pt>
                <c:pt idx="3">
                  <c:v>28.3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BE-4999-9382-3DCC145E3561}"/>
            </c:ext>
          </c:extLst>
        </c:ser>
        <c:ser>
          <c:idx val="3"/>
          <c:order val="3"/>
          <c:tx>
            <c:strRef>
              <c:f>TEMPERATURA!$AB$210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TEMPERATURA!$AB$211:$AB$214</c:f>
              <c:numCache>
                <c:formatCode>General</c:formatCode>
                <c:ptCount val="4"/>
                <c:pt idx="0">
                  <c:v>20.133333333333336</c:v>
                </c:pt>
                <c:pt idx="1">
                  <c:v>26.900000000000002</c:v>
                </c:pt>
                <c:pt idx="2">
                  <c:v>28.233333333333334</c:v>
                </c:pt>
                <c:pt idx="3">
                  <c:v>25.133333333333336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BE-4999-9382-3DCC145E3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61728"/>
        <c:axId val="250363264"/>
      </c:scatterChart>
      <c:valAx>
        <c:axId val="25036172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363264"/>
        <c:crosses val="autoZero"/>
        <c:crossBetween val="midCat"/>
        <c:majorUnit val="0.25"/>
      </c:valAx>
      <c:valAx>
        <c:axId val="250363264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361728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2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UMIDADE!$Y$91:$Y$94</c:f>
              <c:numCache>
                <c:formatCode>General</c:formatCode>
                <c:ptCount val="4"/>
                <c:pt idx="0">
                  <c:v>70.2</c:v>
                </c:pt>
                <c:pt idx="1">
                  <c:v>48.4</c:v>
                </c:pt>
                <c:pt idx="2">
                  <c:v>44.2</c:v>
                </c:pt>
                <c:pt idx="3">
                  <c:v>49.4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D8-4481-B076-0AF14CD10493}"/>
            </c:ext>
          </c:extLst>
        </c:ser>
        <c:ser>
          <c:idx val="1"/>
          <c:order val="1"/>
          <c:tx>
            <c:strRef>
              <c:f>UMIDADE!$Z$90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UMIDADE!$Z$91:$Z$94</c:f>
              <c:numCache>
                <c:formatCode>General</c:formatCode>
                <c:ptCount val="4"/>
                <c:pt idx="0">
                  <c:v>68</c:v>
                </c:pt>
                <c:pt idx="1">
                  <c:v>42.4</c:v>
                </c:pt>
                <c:pt idx="2">
                  <c:v>40.4</c:v>
                </c:pt>
                <c:pt idx="3">
                  <c:v>48.4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D8-4481-B076-0AF14CD10493}"/>
            </c:ext>
          </c:extLst>
        </c:ser>
        <c:ser>
          <c:idx val="2"/>
          <c:order val="2"/>
          <c:tx>
            <c:strRef>
              <c:f>UMIDADE!$AA$90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UMIDADE!$AA$91:$AA$94</c:f>
              <c:numCache>
                <c:formatCode>General</c:formatCode>
                <c:ptCount val="4"/>
                <c:pt idx="0">
                  <c:v>67.400000000000006</c:v>
                </c:pt>
                <c:pt idx="1">
                  <c:v>39.200000000000003</c:v>
                </c:pt>
                <c:pt idx="2">
                  <c:v>38.799999999999997</c:v>
                </c:pt>
                <c:pt idx="3">
                  <c:v>47.8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D8-4481-B076-0AF14CD10493}"/>
            </c:ext>
          </c:extLst>
        </c:ser>
        <c:ser>
          <c:idx val="3"/>
          <c:order val="3"/>
          <c:tx>
            <c:strRef>
              <c:f>UMIDADE!$AB$90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UMIDADE!$X$91:$X$94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UMIDADE!$AB$91:$AB$94</c:f>
              <c:numCache>
                <c:formatCode>General</c:formatCode>
                <c:ptCount val="4"/>
                <c:pt idx="0">
                  <c:v>68.8</c:v>
                </c:pt>
                <c:pt idx="1">
                  <c:v>54.6</c:v>
                </c:pt>
                <c:pt idx="2">
                  <c:v>45.8</c:v>
                </c:pt>
                <c:pt idx="3">
                  <c:v>49.6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D8-4481-B076-0AF14CD1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08320"/>
        <c:axId val="250414208"/>
      </c:scatterChart>
      <c:valAx>
        <c:axId val="25040832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414208"/>
        <c:crosses val="autoZero"/>
        <c:crossBetween val="midCat"/>
        <c:majorUnit val="0.25"/>
      </c:valAx>
      <c:valAx>
        <c:axId val="250414208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408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3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UMIDADE!$Y$139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UMIDADE!$Y$140:$Y$143</c:f>
              <c:numCache>
                <c:formatCode>General</c:formatCode>
                <c:ptCount val="4"/>
                <c:pt idx="0">
                  <c:v>66.333333333333329</c:v>
                </c:pt>
                <c:pt idx="1">
                  <c:v>47.666666666666664</c:v>
                </c:pt>
                <c:pt idx="2">
                  <c:v>40.333333333333336</c:v>
                </c:pt>
                <c:pt idx="3">
                  <c:v>57.666666666666664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B3-40DE-BA76-768A4F5683B6}"/>
            </c:ext>
          </c:extLst>
        </c:ser>
        <c:ser>
          <c:idx val="1"/>
          <c:order val="1"/>
          <c:tx>
            <c:strRef>
              <c:f>UMIDADE!$Z$139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UMIDADE!$Z$140:$Z$143</c:f>
              <c:numCache>
                <c:formatCode>General</c:formatCode>
                <c:ptCount val="4"/>
                <c:pt idx="0">
                  <c:v>65.333333333333329</c:v>
                </c:pt>
                <c:pt idx="1">
                  <c:v>44</c:v>
                </c:pt>
                <c:pt idx="2">
                  <c:v>38.333333333333336</c:v>
                </c:pt>
                <c:pt idx="3">
                  <c:v>56.666666666666664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B3-40DE-BA76-768A4F5683B6}"/>
            </c:ext>
          </c:extLst>
        </c:ser>
        <c:ser>
          <c:idx val="2"/>
          <c:order val="2"/>
          <c:tx>
            <c:strRef>
              <c:f>UMIDADE!$AA$139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UMIDADE!$AA$140:$AA$143</c:f>
              <c:numCache>
                <c:formatCode>General</c:formatCode>
                <c:ptCount val="4"/>
                <c:pt idx="0">
                  <c:v>63.333333333333336</c:v>
                </c:pt>
                <c:pt idx="1">
                  <c:v>44</c:v>
                </c:pt>
                <c:pt idx="2">
                  <c:v>35.666666666666664</c:v>
                </c:pt>
                <c:pt idx="3">
                  <c:v>56.666666666666664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B3-40DE-BA76-768A4F5683B6}"/>
            </c:ext>
          </c:extLst>
        </c:ser>
        <c:ser>
          <c:idx val="3"/>
          <c:order val="3"/>
          <c:tx>
            <c:strRef>
              <c:f>UMIDADE!$AB$139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UMIDADE!$X$140:$X$143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UMIDADE!$AB$140:$AB$143</c:f>
              <c:numCache>
                <c:formatCode>General</c:formatCode>
                <c:ptCount val="4"/>
                <c:pt idx="0">
                  <c:v>66.666666666666671</c:v>
                </c:pt>
                <c:pt idx="1">
                  <c:v>61.666666666666664</c:v>
                </c:pt>
                <c:pt idx="2">
                  <c:v>49</c:v>
                </c:pt>
                <c:pt idx="3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B3-40DE-BA76-768A4F56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59264"/>
        <c:axId val="250460800"/>
      </c:scatterChart>
      <c:valAx>
        <c:axId val="25045926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460800"/>
        <c:crosses val="autoZero"/>
        <c:crossBetween val="midCat"/>
        <c:majorUnit val="0.25"/>
      </c:valAx>
      <c:valAx>
        <c:axId val="25046080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459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4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UMIDADE!$Y$174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UMIDADE!$Y$175:$Y$178</c:f>
              <c:numCache>
                <c:formatCode>General</c:formatCode>
                <c:ptCount val="4"/>
                <c:pt idx="0">
                  <c:v>65.333333333333329</c:v>
                </c:pt>
                <c:pt idx="1">
                  <c:v>52.666666666666664</c:v>
                </c:pt>
                <c:pt idx="2">
                  <c:v>47.333333333333336</c:v>
                </c:pt>
                <c:pt idx="3">
                  <c:v>53.666666666666664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6A-421E-9166-D91F7691B3A2}"/>
            </c:ext>
          </c:extLst>
        </c:ser>
        <c:ser>
          <c:idx val="1"/>
          <c:order val="1"/>
          <c:tx>
            <c:strRef>
              <c:f>UMIDADE!$Z$174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UMIDADE!$Z$175:$Z$178</c:f>
              <c:numCache>
                <c:formatCode>General</c:formatCode>
                <c:ptCount val="4"/>
                <c:pt idx="0">
                  <c:v>64.333333333333329</c:v>
                </c:pt>
                <c:pt idx="1">
                  <c:v>49</c:v>
                </c:pt>
                <c:pt idx="2">
                  <c:v>43</c:v>
                </c:pt>
                <c:pt idx="3">
                  <c:v>52.666666666666664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6A-421E-9166-D91F7691B3A2}"/>
            </c:ext>
          </c:extLst>
        </c:ser>
        <c:ser>
          <c:idx val="2"/>
          <c:order val="2"/>
          <c:tx>
            <c:strRef>
              <c:f>UMIDADE!$AA$174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UMIDADE!$AA$175:$AA$178</c:f>
              <c:numCache>
                <c:formatCode>General</c:formatCode>
                <c:ptCount val="4"/>
                <c:pt idx="0">
                  <c:v>63</c:v>
                </c:pt>
                <c:pt idx="1">
                  <c:v>46.666666666666664</c:v>
                </c:pt>
                <c:pt idx="2">
                  <c:v>42.333333333333336</c:v>
                </c:pt>
                <c:pt idx="3">
                  <c:v>52.333333333333336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6A-421E-9166-D91F7691B3A2}"/>
            </c:ext>
          </c:extLst>
        </c:ser>
        <c:ser>
          <c:idx val="3"/>
          <c:order val="3"/>
          <c:tx>
            <c:strRef>
              <c:f>UMIDADE!$AB$174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UMIDADE!$X$175:$X$178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UMIDADE!$AB$175:$AB$178</c:f>
              <c:numCache>
                <c:formatCode>General</c:formatCode>
                <c:ptCount val="4"/>
                <c:pt idx="0">
                  <c:v>70</c:v>
                </c:pt>
                <c:pt idx="1">
                  <c:v>52.333333333333336</c:v>
                </c:pt>
                <c:pt idx="2">
                  <c:v>50.666666666666664</c:v>
                </c:pt>
                <c:pt idx="3">
                  <c:v>55.333333333333336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6A-421E-9166-D91F769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28736"/>
        <c:axId val="250638720"/>
      </c:scatterChart>
      <c:valAx>
        <c:axId val="25062873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638720"/>
        <c:crosses val="autoZero"/>
        <c:crossBetween val="midCat"/>
        <c:majorUnit val="0.25"/>
      </c:valAx>
      <c:valAx>
        <c:axId val="25063872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628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5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UMIDADE!$Y$210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UMIDADE!$Y$211:$Y$214</c:f>
              <c:numCache>
                <c:formatCode>General</c:formatCode>
                <c:ptCount val="4"/>
                <c:pt idx="0">
                  <c:v>74</c:v>
                </c:pt>
                <c:pt idx="1">
                  <c:v>53.666666666666664</c:v>
                </c:pt>
                <c:pt idx="2">
                  <c:v>54</c:v>
                </c:pt>
                <c:pt idx="3">
                  <c:v>64.333333333333329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1A-4D1B-AC1F-4920145FF457}"/>
            </c:ext>
          </c:extLst>
        </c:ser>
        <c:ser>
          <c:idx val="1"/>
          <c:order val="1"/>
          <c:tx>
            <c:strRef>
              <c:f>UMIDADE!$Z$210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UMIDADE!$Z$211:$Z$214</c:f>
              <c:numCache>
                <c:formatCode>General</c:formatCode>
                <c:ptCount val="4"/>
                <c:pt idx="0">
                  <c:v>71.666666666666671</c:v>
                </c:pt>
                <c:pt idx="1">
                  <c:v>48.333333333333336</c:v>
                </c:pt>
                <c:pt idx="2">
                  <c:v>50.666666666666664</c:v>
                </c:pt>
                <c:pt idx="3">
                  <c:v>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1A-4D1B-AC1F-4920145FF457}"/>
            </c:ext>
          </c:extLst>
        </c:ser>
        <c:ser>
          <c:idx val="2"/>
          <c:order val="2"/>
          <c:tx>
            <c:strRef>
              <c:f>UMIDADE!$AA$210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UMIDADE!$AA$211:$AA$214</c:f>
              <c:numCache>
                <c:formatCode>General</c:formatCode>
                <c:ptCount val="4"/>
                <c:pt idx="0">
                  <c:v>70</c:v>
                </c:pt>
                <c:pt idx="1">
                  <c:v>48</c:v>
                </c:pt>
                <c:pt idx="2">
                  <c:v>47.333333333333336</c:v>
                </c:pt>
                <c:pt idx="3">
                  <c:v>62.666666666666664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1A-4D1B-AC1F-4920145FF457}"/>
            </c:ext>
          </c:extLst>
        </c:ser>
        <c:ser>
          <c:idx val="3"/>
          <c:order val="3"/>
          <c:tx>
            <c:strRef>
              <c:f>UMIDADE!$AB$210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UMIDADE!$X$211:$X$214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UMIDADE!$AB$211:$AB$214</c:f>
              <c:numCache>
                <c:formatCode>General</c:formatCode>
                <c:ptCount val="4"/>
                <c:pt idx="0">
                  <c:v>73</c:v>
                </c:pt>
                <c:pt idx="1">
                  <c:v>60.333333333333336</c:v>
                </c:pt>
                <c:pt idx="2">
                  <c:v>50</c:v>
                </c:pt>
                <c:pt idx="3">
                  <c:v>60.666666666666664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1A-4D1B-AC1F-4920145F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67392"/>
        <c:axId val="250668928"/>
      </c:scatterChart>
      <c:valAx>
        <c:axId val="250667392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668928"/>
        <c:crosses val="autoZero"/>
        <c:crossBetween val="midCat"/>
        <c:majorUnit val="0.25"/>
      </c:valAx>
      <c:valAx>
        <c:axId val="250668928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667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UMIDADE</a:t>
            </a:r>
            <a:r>
              <a:rPr lang="pt-BR" baseline="0"/>
              <a:t> - Etapa 6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UMIDADE!$Y$247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UMIDADE!$Y$248:$Y$251</c:f>
              <c:numCache>
                <c:formatCode>General</c:formatCode>
                <c:ptCount val="4"/>
                <c:pt idx="0">
                  <c:v>71</c:v>
                </c:pt>
                <c:pt idx="1">
                  <c:v>56.333333333333336</c:v>
                </c:pt>
                <c:pt idx="2">
                  <c:v>53</c:v>
                </c:pt>
                <c:pt idx="3">
                  <c:v>65.333333333333329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CE-4473-99D2-4BDC335C2CCB}"/>
            </c:ext>
          </c:extLst>
        </c:ser>
        <c:ser>
          <c:idx val="1"/>
          <c:order val="1"/>
          <c:tx>
            <c:strRef>
              <c:f>UMIDADE!$Z$247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UMIDADE!$Z$248:$Z$251</c:f>
              <c:numCache>
                <c:formatCode>General</c:formatCode>
                <c:ptCount val="4"/>
                <c:pt idx="0">
                  <c:v>68.666666666666671</c:v>
                </c:pt>
                <c:pt idx="1">
                  <c:v>52.333333333333336</c:v>
                </c:pt>
                <c:pt idx="2">
                  <c:v>51.666666666666664</c:v>
                </c:pt>
                <c:pt idx="3">
                  <c:v>64.666666666666671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CE-4473-99D2-4BDC335C2CCB}"/>
            </c:ext>
          </c:extLst>
        </c:ser>
        <c:ser>
          <c:idx val="2"/>
          <c:order val="2"/>
          <c:tx>
            <c:strRef>
              <c:f>UMIDADE!$AA$247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UMIDADE!$AA$248:$AA$251</c:f>
              <c:numCache>
                <c:formatCode>General</c:formatCode>
                <c:ptCount val="4"/>
                <c:pt idx="0">
                  <c:v>67.333333333333329</c:v>
                </c:pt>
                <c:pt idx="1">
                  <c:v>49</c:v>
                </c:pt>
                <c:pt idx="2">
                  <c:v>49.666666666666664</c:v>
                </c:pt>
                <c:pt idx="3">
                  <c:v>64.333333333333329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CE-4473-99D2-4BDC335C2CCB}"/>
            </c:ext>
          </c:extLst>
        </c:ser>
        <c:ser>
          <c:idx val="3"/>
          <c:order val="3"/>
          <c:tx>
            <c:strRef>
              <c:f>UMIDADE!$AB$247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UMIDADE!$X$248:$X$251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UMIDADE!$AB$248:$AB$251</c:f>
              <c:numCache>
                <c:formatCode>General</c:formatCode>
                <c:ptCount val="4"/>
                <c:pt idx="0">
                  <c:v>69.666666666666671</c:v>
                </c:pt>
                <c:pt idx="1">
                  <c:v>66</c:v>
                </c:pt>
                <c:pt idx="2">
                  <c:v>65.666666666666671</c:v>
                </c:pt>
                <c:pt idx="3">
                  <c:v>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CE-4473-99D2-4BDC335C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13984"/>
        <c:axId val="250715520"/>
      </c:scatterChart>
      <c:valAx>
        <c:axId val="25071398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715520"/>
        <c:crosses val="autoZero"/>
        <c:crossBetween val="midCat"/>
        <c:majorUnit val="0.25"/>
      </c:valAx>
      <c:valAx>
        <c:axId val="250715520"/>
        <c:scaling>
          <c:orientation val="minMax"/>
          <c:max val="80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713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6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TEMPERATURA!$Y$247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TEMPERATURA!$Y$248:$Y$251</c:f>
              <c:numCache>
                <c:formatCode>General</c:formatCode>
                <c:ptCount val="4"/>
                <c:pt idx="0">
                  <c:v>22.600000000000005</c:v>
                </c:pt>
                <c:pt idx="1">
                  <c:v>28.366666666666664</c:v>
                </c:pt>
                <c:pt idx="2">
                  <c:v>32</c:v>
                </c:pt>
                <c:pt idx="3">
                  <c:v>31.666666666666668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51-422C-8C9F-78D2D41511CC}"/>
            </c:ext>
          </c:extLst>
        </c:ser>
        <c:ser>
          <c:idx val="1"/>
          <c:order val="1"/>
          <c:tx>
            <c:strRef>
              <c:f>TEMPERATURA!$Z$247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TEMPERATURA!$Z$248:$Z$251</c:f>
              <c:numCache>
                <c:formatCode>General</c:formatCode>
                <c:ptCount val="4"/>
                <c:pt idx="0">
                  <c:v>22.866666666666664</c:v>
                </c:pt>
                <c:pt idx="1">
                  <c:v>26.433333333333334</c:v>
                </c:pt>
                <c:pt idx="2">
                  <c:v>30.433333333333334</c:v>
                </c:pt>
                <c:pt idx="3">
                  <c:v>30.966666666666669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51-422C-8C9F-78D2D41511CC}"/>
            </c:ext>
          </c:extLst>
        </c:ser>
        <c:ser>
          <c:idx val="2"/>
          <c:order val="2"/>
          <c:tx>
            <c:strRef>
              <c:f>TEMPERATURA!$AA$247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TEMPERATURA!$AA$248:$AA$251</c:f>
              <c:numCache>
                <c:formatCode>General</c:formatCode>
                <c:ptCount val="4"/>
                <c:pt idx="0">
                  <c:v>23.466666666666669</c:v>
                </c:pt>
                <c:pt idx="1">
                  <c:v>25.966666666666669</c:v>
                </c:pt>
                <c:pt idx="2">
                  <c:v>29.933333333333334</c:v>
                </c:pt>
                <c:pt idx="3">
                  <c:v>30.933333333333334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51-422C-8C9F-78D2D41511CC}"/>
            </c:ext>
          </c:extLst>
        </c:ser>
        <c:ser>
          <c:idx val="3"/>
          <c:order val="3"/>
          <c:tx>
            <c:strRef>
              <c:f>TEMPERATURA!$AB$247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TEMPERATURA!$X$248:$X$251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TEMPERATURA!$AB$248:$AB$251</c:f>
              <c:numCache>
                <c:formatCode>General</c:formatCode>
                <c:ptCount val="4"/>
                <c:pt idx="0">
                  <c:v>21.733333333333334</c:v>
                </c:pt>
                <c:pt idx="1">
                  <c:v>28</c:v>
                </c:pt>
                <c:pt idx="2">
                  <c:v>29.733333333333334</c:v>
                </c:pt>
                <c:pt idx="3">
                  <c:v>27.5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51-422C-8C9F-78D2D415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60576"/>
        <c:axId val="250766464"/>
      </c:scatterChart>
      <c:valAx>
        <c:axId val="25076057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766464"/>
        <c:crosses val="autoZero"/>
        <c:crossBetween val="midCat"/>
        <c:majorUnit val="0.25"/>
      </c:valAx>
      <c:valAx>
        <c:axId val="250766464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760576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TEMPERATURA</a:t>
            </a:r>
            <a:r>
              <a:rPr lang="pt-BR" baseline="0"/>
              <a:t> - Etapa 2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TEMPERATURA!$AG$90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TEMPERATURA!$AG$91:$AG$94</c:f>
              <c:numCache>
                <c:formatCode>General</c:formatCode>
                <c:ptCount val="4"/>
                <c:pt idx="0">
                  <c:v>21.833333333333332</c:v>
                </c:pt>
                <c:pt idx="1">
                  <c:v>28.100000000000005</c:v>
                </c:pt>
                <c:pt idx="2">
                  <c:v>32.866666666666667</c:v>
                </c:pt>
                <c:pt idx="3">
                  <c:v>34.166666666666664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65-4A15-ADC8-EBB0D3695E95}"/>
            </c:ext>
          </c:extLst>
        </c:ser>
        <c:ser>
          <c:idx val="1"/>
          <c:order val="1"/>
          <c:tx>
            <c:strRef>
              <c:f>TEMPERATURA!$AH$90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TEMPERATURA!$AH$91:$AH$94</c:f>
              <c:numCache>
                <c:formatCode>General</c:formatCode>
                <c:ptCount val="4"/>
                <c:pt idx="0">
                  <c:v>22.3</c:v>
                </c:pt>
                <c:pt idx="1">
                  <c:v>26.066666666666666</c:v>
                </c:pt>
                <c:pt idx="2">
                  <c:v>30.233333333333334</c:v>
                </c:pt>
                <c:pt idx="3">
                  <c:v>32.300000000000004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65-4A15-ADC8-EBB0D3695E95}"/>
            </c:ext>
          </c:extLst>
        </c:ser>
        <c:ser>
          <c:idx val="2"/>
          <c:order val="2"/>
          <c:tx>
            <c:strRef>
              <c:f>TEMPERATURA!$AI$90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TEMPERATURA!$AI$91:$AI$94</c:f>
              <c:numCache>
                <c:formatCode>General</c:formatCode>
                <c:ptCount val="4"/>
                <c:pt idx="0">
                  <c:v>23</c:v>
                </c:pt>
                <c:pt idx="1">
                  <c:v>25.966666666666669</c:v>
                </c:pt>
                <c:pt idx="2">
                  <c:v>30</c:v>
                </c:pt>
                <c:pt idx="3">
                  <c:v>31.866666666666671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65-4A15-ADC8-EBB0D3695E95}"/>
            </c:ext>
          </c:extLst>
        </c:ser>
        <c:ser>
          <c:idx val="3"/>
          <c:order val="3"/>
          <c:tx>
            <c:strRef>
              <c:f>TEMPERATURA!$AJ$90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TEMPERATURA!$AF$91:$AF$94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TEMPERATURA!$AJ$91:$AJ$94</c:f>
              <c:numCache>
                <c:formatCode>General</c:formatCode>
                <c:ptCount val="4"/>
                <c:pt idx="0">
                  <c:v>20.5</c:v>
                </c:pt>
                <c:pt idx="1">
                  <c:v>29.333333333333332</c:v>
                </c:pt>
                <c:pt idx="2">
                  <c:v>33.1</c:v>
                </c:pt>
                <c:pt idx="3">
                  <c:v>26.7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65-4A15-ADC8-EBB0D3695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91040"/>
        <c:axId val="250792576"/>
      </c:scatterChart>
      <c:valAx>
        <c:axId val="250791040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792576"/>
        <c:crosses val="autoZero"/>
        <c:crossBetween val="midCat"/>
        <c:majorUnit val="0.25"/>
      </c:valAx>
      <c:valAx>
        <c:axId val="250792576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791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baseline="0"/>
              <a:t>TEMPERATURA - Etapa 1</a:t>
            </a:r>
            <a:endParaRPr lang="pt-BR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TEMPERATURA!$AG$22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TEMPERATURA!$AG$23:$AG$26</c:f>
              <c:numCache>
                <c:formatCode>General</c:formatCode>
                <c:ptCount val="4"/>
                <c:pt idx="0">
                  <c:v>21.266666666666666</c:v>
                </c:pt>
                <c:pt idx="1">
                  <c:v>28.466666666666669</c:v>
                </c:pt>
                <c:pt idx="2">
                  <c:v>31.233333333333331</c:v>
                </c:pt>
                <c:pt idx="3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FF-47D0-93C1-50821E14AED1}"/>
            </c:ext>
          </c:extLst>
        </c:ser>
        <c:ser>
          <c:idx val="1"/>
          <c:order val="1"/>
          <c:tx>
            <c:strRef>
              <c:f>TEMPERATURA!$AH$22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TEMPERATURA!$AH$23:$AH$26</c:f>
              <c:numCache>
                <c:formatCode>General</c:formatCode>
                <c:ptCount val="4"/>
                <c:pt idx="0">
                  <c:v>22.100000000000005</c:v>
                </c:pt>
                <c:pt idx="1">
                  <c:v>28.066666666666663</c:v>
                </c:pt>
                <c:pt idx="2">
                  <c:v>30.566666666666666</c:v>
                </c:pt>
                <c:pt idx="3">
                  <c:v>30.733333333333334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FF-47D0-93C1-50821E14AED1}"/>
            </c:ext>
          </c:extLst>
        </c:ser>
        <c:ser>
          <c:idx val="2"/>
          <c:order val="2"/>
          <c:tx>
            <c:strRef>
              <c:f>TEMPERATURA!$AI$22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TEMPERATURA!$AI$23:$AI$26</c:f>
              <c:numCache>
                <c:formatCode>General</c:formatCode>
                <c:ptCount val="4"/>
                <c:pt idx="0">
                  <c:v>22.333333333333332</c:v>
                </c:pt>
                <c:pt idx="1">
                  <c:v>27.5</c:v>
                </c:pt>
                <c:pt idx="2">
                  <c:v>29.733333333333331</c:v>
                </c:pt>
                <c:pt idx="3">
                  <c:v>30.366666666666664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5FF-47D0-93C1-50821E14AED1}"/>
            </c:ext>
          </c:extLst>
        </c:ser>
        <c:ser>
          <c:idx val="3"/>
          <c:order val="3"/>
          <c:tx>
            <c:strRef>
              <c:f>TEMPERATURA!$AJ$22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TEMPERATURA!$AF$23:$AF$26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TEMPERATURA!$AJ$23:$AJ$26</c:f>
              <c:numCache>
                <c:formatCode>General</c:formatCode>
                <c:ptCount val="4"/>
                <c:pt idx="0">
                  <c:v>21.366666666666664</c:v>
                </c:pt>
                <c:pt idx="1">
                  <c:v>28.8</c:v>
                </c:pt>
                <c:pt idx="2">
                  <c:v>30.966666666666669</c:v>
                </c:pt>
                <c:pt idx="3">
                  <c:v>27.533333333333331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5FF-47D0-93C1-50821E14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833536"/>
        <c:axId val="250847616"/>
      </c:scatterChart>
      <c:valAx>
        <c:axId val="250833536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50847616"/>
        <c:crosses val="autoZero"/>
        <c:crossBetween val="midCat"/>
        <c:majorUnit val="0.25"/>
      </c:valAx>
      <c:valAx>
        <c:axId val="250847616"/>
        <c:scaling>
          <c:orientation val="minMax"/>
          <c:max val="4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833536"/>
        <c:crosses val="autoZero"/>
        <c:crossBetween val="midCat"/>
        <c:majorUnit val="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06/02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TEMPERATURA!$K$93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TEMPERATURA!$J$94:$J$97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TEMPERATURA!$K$94:$K$97</c:f>
              <c:numCache>
                <c:formatCode>General</c:formatCode>
                <c:ptCount val="4"/>
                <c:pt idx="0">
                  <c:v>22.1</c:v>
                </c:pt>
                <c:pt idx="1">
                  <c:v>28.1</c:v>
                </c:pt>
                <c:pt idx="2">
                  <c:v>33</c:v>
                </c:pt>
                <c:pt idx="3">
                  <c:v>34.6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6-4CC7-9132-DA61E366CBF1}"/>
            </c:ext>
          </c:extLst>
        </c:ser>
        <c:ser>
          <c:idx val="1"/>
          <c:order val="1"/>
          <c:tx>
            <c:strRef>
              <c:f>TEMPERATURA!$L$93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TEMPERATURA!$J$94:$J$97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TEMPERATURA!$L$94:$L$97</c:f>
              <c:numCache>
                <c:formatCode>General</c:formatCode>
                <c:ptCount val="4"/>
                <c:pt idx="0">
                  <c:v>21.9</c:v>
                </c:pt>
                <c:pt idx="1">
                  <c:v>26.2</c:v>
                </c:pt>
                <c:pt idx="2">
                  <c:v>30.6</c:v>
                </c:pt>
                <c:pt idx="3">
                  <c:v>33.4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E6-4CC7-9132-DA61E366CBF1}"/>
            </c:ext>
          </c:extLst>
        </c:ser>
        <c:ser>
          <c:idx val="2"/>
          <c:order val="2"/>
          <c:tx>
            <c:strRef>
              <c:f>TEMPERATURA!$M$93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TEMPERATURA!$J$94:$J$97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TEMPERATURA!$M$94:$M$97</c:f>
              <c:numCache>
                <c:formatCode>General</c:formatCode>
                <c:ptCount val="4"/>
                <c:pt idx="0">
                  <c:v>22.4</c:v>
                </c:pt>
                <c:pt idx="1">
                  <c:v>26.2</c:v>
                </c:pt>
                <c:pt idx="2">
                  <c:v>30.6</c:v>
                </c:pt>
                <c:pt idx="3">
                  <c:v>32.700000000000003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E6-4CC7-9132-DA61E366CBF1}"/>
            </c:ext>
          </c:extLst>
        </c:ser>
        <c:ser>
          <c:idx val="3"/>
          <c:order val="3"/>
          <c:tx>
            <c:strRef>
              <c:f>TEMPERATURA!$N$93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TEMPERATURA!$J$94:$J$97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TEMPERATURA!$N$94:$N$97</c:f>
              <c:numCache>
                <c:formatCode>General</c:formatCode>
                <c:ptCount val="4"/>
                <c:pt idx="0">
                  <c:v>21</c:v>
                </c:pt>
                <c:pt idx="1">
                  <c:v>29.1</c:v>
                </c:pt>
                <c:pt idx="2">
                  <c:v>32.9</c:v>
                </c:pt>
                <c:pt idx="3">
                  <c:v>29.3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DE6-4CC7-9132-DA61E366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35264"/>
        <c:axId val="225837056"/>
      </c:scatterChart>
      <c:valAx>
        <c:axId val="225835264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837056"/>
        <c:crosses val="autoZero"/>
        <c:crossBetween val="midCat"/>
        <c:majorUnit val="0.25"/>
      </c:valAx>
      <c:valAx>
        <c:axId val="225837056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835264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07/02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TEMPERATURA!$K$104</c:f>
              <c:strCache>
                <c:ptCount val="1"/>
                <c:pt idx="0">
                  <c:v>P1</c:v>
                </c:pt>
              </c:strCache>
            </c:strRef>
          </c:tx>
          <c:xVal>
            <c:numRef>
              <c:f>TEMPERATURA!$J$105:$J$108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TEMPERATURA!$K$105:$K$108</c:f>
              <c:numCache>
                <c:formatCode>General</c:formatCode>
                <c:ptCount val="4"/>
                <c:pt idx="0">
                  <c:v>22.8</c:v>
                </c:pt>
                <c:pt idx="1">
                  <c:v>28.6</c:v>
                </c:pt>
                <c:pt idx="2">
                  <c:v>33</c:v>
                </c:pt>
                <c:pt idx="3">
                  <c:v>35.1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C6-484A-A627-079CC09862BA}"/>
            </c:ext>
          </c:extLst>
        </c:ser>
        <c:ser>
          <c:idx val="1"/>
          <c:order val="1"/>
          <c:tx>
            <c:strRef>
              <c:f>TEMPERATURA!$L$104</c:f>
              <c:strCache>
                <c:ptCount val="1"/>
                <c:pt idx="0">
                  <c:v>P2</c:v>
                </c:pt>
              </c:strCache>
            </c:strRef>
          </c:tx>
          <c:xVal>
            <c:numRef>
              <c:f>TEMPERATURA!$J$105:$J$108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TEMPERATURA!$L$105:$L$108</c:f>
              <c:numCache>
                <c:formatCode>General</c:formatCode>
                <c:ptCount val="4"/>
                <c:pt idx="0">
                  <c:v>23.9</c:v>
                </c:pt>
                <c:pt idx="1">
                  <c:v>26.7</c:v>
                </c:pt>
                <c:pt idx="2">
                  <c:v>30.1</c:v>
                </c:pt>
                <c:pt idx="3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C6-484A-A627-079CC09862BA}"/>
            </c:ext>
          </c:extLst>
        </c:ser>
        <c:ser>
          <c:idx val="2"/>
          <c:order val="2"/>
          <c:tx>
            <c:strRef>
              <c:f>TEMPERATURA!$M$104</c:f>
              <c:strCache>
                <c:ptCount val="1"/>
                <c:pt idx="0">
                  <c:v>P3</c:v>
                </c:pt>
              </c:strCache>
            </c:strRef>
          </c:tx>
          <c:xVal>
            <c:numRef>
              <c:f>TEMPERATURA!$J$105:$J$108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TEMPERATURA!$M$105:$M$108</c:f>
              <c:numCache>
                <c:formatCode>General</c:formatCode>
                <c:ptCount val="4"/>
                <c:pt idx="0">
                  <c:v>24.9</c:v>
                </c:pt>
                <c:pt idx="1">
                  <c:v>26.7</c:v>
                </c:pt>
                <c:pt idx="2">
                  <c:v>29.9</c:v>
                </c:pt>
                <c:pt idx="3">
                  <c:v>31.8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C6-484A-A627-079CC09862BA}"/>
            </c:ext>
          </c:extLst>
        </c:ser>
        <c:ser>
          <c:idx val="3"/>
          <c:order val="3"/>
          <c:tx>
            <c:strRef>
              <c:f>TEMPERATURA!$N$104</c:f>
              <c:strCache>
                <c:ptCount val="1"/>
                <c:pt idx="0">
                  <c:v>Ext</c:v>
                </c:pt>
              </c:strCache>
            </c:strRef>
          </c:tx>
          <c:xVal>
            <c:numRef>
              <c:f>TEMPERATURA!$J$105:$J$108</c:f>
              <c:numCache>
                <c:formatCode>h:mm</c:formatCode>
                <c:ptCount val="4"/>
                <c:pt idx="0">
                  <c:v>0.375</c:v>
                </c:pt>
                <c:pt idx="1">
                  <c:v>0.52083333333333337</c:v>
                </c:pt>
                <c:pt idx="2">
                  <c:v>0.66666666666666663</c:v>
                </c:pt>
                <c:pt idx="3">
                  <c:v>0.8125</c:v>
                </c:pt>
              </c:numCache>
            </c:numRef>
          </c:xVal>
          <c:yVal>
            <c:numRef>
              <c:f>TEMPERATURA!$N$105:$N$108</c:f>
              <c:numCache>
                <c:formatCode>General</c:formatCode>
                <c:ptCount val="4"/>
                <c:pt idx="0">
                  <c:v>20.8</c:v>
                </c:pt>
                <c:pt idx="1">
                  <c:v>30.1</c:v>
                </c:pt>
                <c:pt idx="2">
                  <c:v>33.799999999999997</c:v>
                </c:pt>
                <c:pt idx="3">
                  <c:v>22.9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C6-484A-A627-079CC098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86208"/>
        <c:axId val="225887744"/>
      </c:scatterChart>
      <c:valAx>
        <c:axId val="225886208"/>
        <c:scaling>
          <c:orientation val="minMax"/>
          <c:min val="0.25"/>
        </c:scaling>
        <c:delete val="0"/>
        <c:axPos val="b"/>
        <c:numFmt formatCode="h:mm" sourceLinked="1"/>
        <c:majorTickMark val="out"/>
        <c:minorTickMark val="none"/>
        <c:tickLblPos val="nextTo"/>
        <c:crossAx val="225887744"/>
        <c:crosses val="autoZero"/>
        <c:crossBetween val="midCat"/>
        <c:majorUnit val="0.25"/>
      </c:valAx>
      <c:valAx>
        <c:axId val="225887744"/>
        <c:scaling>
          <c:orientation val="minMax"/>
          <c:max val="40"/>
          <c:min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886208"/>
        <c:crosses val="autoZero"/>
        <c:crossBetween val="midCat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18" Type="http://schemas.openxmlformats.org/officeDocument/2006/relationships/chart" Target="../charts/chart52.xml"/><Relationship Id="rId26" Type="http://schemas.openxmlformats.org/officeDocument/2006/relationships/chart" Target="../charts/chart60.xml"/><Relationship Id="rId3" Type="http://schemas.openxmlformats.org/officeDocument/2006/relationships/chart" Target="../charts/chart37.xml"/><Relationship Id="rId21" Type="http://schemas.openxmlformats.org/officeDocument/2006/relationships/chart" Target="../charts/chart55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5" Type="http://schemas.openxmlformats.org/officeDocument/2006/relationships/chart" Target="../charts/chart59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20" Type="http://schemas.openxmlformats.org/officeDocument/2006/relationships/chart" Target="../charts/chart54.xml"/><Relationship Id="rId29" Type="http://schemas.openxmlformats.org/officeDocument/2006/relationships/chart" Target="../charts/chart63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24" Type="http://schemas.openxmlformats.org/officeDocument/2006/relationships/chart" Target="../charts/chart58.xml"/><Relationship Id="rId32" Type="http://schemas.openxmlformats.org/officeDocument/2006/relationships/chart" Target="../charts/chart66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23" Type="http://schemas.openxmlformats.org/officeDocument/2006/relationships/chart" Target="../charts/chart57.xml"/><Relationship Id="rId28" Type="http://schemas.openxmlformats.org/officeDocument/2006/relationships/chart" Target="../charts/chart62.xml"/><Relationship Id="rId10" Type="http://schemas.openxmlformats.org/officeDocument/2006/relationships/chart" Target="../charts/chart44.xml"/><Relationship Id="rId19" Type="http://schemas.openxmlformats.org/officeDocument/2006/relationships/chart" Target="../charts/chart53.xml"/><Relationship Id="rId31" Type="http://schemas.openxmlformats.org/officeDocument/2006/relationships/chart" Target="../charts/chart65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Relationship Id="rId22" Type="http://schemas.openxmlformats.org/officeDocument/2006/relationships/chart" Target="../charts/chart56.xml"/><Relationship Id="rId27" Type="http://schemas.openxmlformats.org/officeDocument/2006/relationships/chart" Target="../charts/chart61.xml"/><Relationship Id="rId30" Type="http://schemas.openxmlformats.org/officeDocument/2006/relationships/chart" Target="../charts/chart6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11" Type="http://schemas.openxmlformats.org/officeDocument/2006/relationships/chart" Target="../charts/chart77.xml"/><Relationship Id="rId5" Type="http://schemas.openxmlformats.org/officeDocument/2006/relationships/chart" Target="../charts/chart71.xml"/><Relationship Id="rId10" Type="http://schemas.openxmlformats.org/officeDocument/2006/relationships/chart" Target="../charts/chart76.xml"/><Relationship Id="rId4" Type="http://schemas.openxmlformats.org/officeDocument/2006/relationships/chart" Target="../charts/chart70.xml"/><Relationship Id="rId9" Type="http://schemas.openxmlformats.org/officeDocument/2006/relationships/chart" Target="../charts/chart7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476251</xdr:colOff>
      <xdr:row>0</xdr:row>
      <xdr:rowOff>104775</xdr:rowOff>
    </xdr:from>
    <xdr:to>
      <xdr:col>21</xdr:col>
      <xdr:colOff>504825</xdr:colOff>
      <xdr:row>11</xdr:row>
      <xdr:rowOff>0</xdr:rowOff>
    </xdr:to>
    <xdr:graphicFrame macro="">
      <xdr:nvGraphicFramePr>
        <xdr:cNvPr id="3" name="Gráfico 2" title="27/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457200</xdr:colOff>
      <xdr:row>11</xdr:row>
      <xdr:rowOff>66675</xdr:rowOff>
    </xdr:from>
    <xdr:to>
      <xdr:col>21</xdr:col>
      <xdr:colOff>457200</xdr:colOff>
      <xdr:row>23</xdr:row>
      <xdr:rowOff>28574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428625</xdr:colOff>
      <xdr:row>23</xdr:row>
      <xdr:rowOff>123825</xdr:rowOff>
    </xdr:from>
    <xdr:to>
      <xdr:col>21</xdr:col>
      <xdr:colOff>447675</xdr:colOff>
      <xdr:row>35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438150</xdr:colOff>
      <xdr:row>36</xdr:row>
      <xdr:rowOff>38100</xdr:rowOff>
    </xdr:from>
    <xdr:to>
      <xdr:col>21</xdr:col>
      <xdr:colOff>390525</xdr:colOff>
      <xdr:row>48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400049</xdr:colOff>
      <xdr:row>49</xdr:row>
      <xdr:rowOff>38100</xdr:rowOff>
    </xdr:from>
    <xdr:to>
      <xdr:col>21</xdr:col>
      <xdr:colOff>376236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400049</xdr:colOff>
      <xdr:row>61</xdr:row>
      <xdr:rowOff>180975</xdr:rowOff>
    </xdr:from>
    <xdr:to>
      <xdr:col>21</xdr:col>
      <xdr:colOff>314324</xdr:colOff>
      <xdr:row>72</xdr:row>
      <xdr:rowOff>209549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390525</xdr:colOff>
      <xdr:row>73</xdr:row>
      <xdr:rowOff>200025</xdr:rowOff>
    </xdr:from>
    <xdr:to>
      <xdr:col>21</xdr:col>
      <xdr:colOff>352425</xdr:colOff>
      <xdr:row>84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390525</xdr:colOff>
      <xdr:row>85</xdr:row>
      <xdr:rowOff>123824</xdr:rowOff>
    </xdr:from>
    <xdr:to>
      <xdr:col>21</xdr:col>
      <xdr:colOff>385761</xdr:colOff>
      <xdr:row>96</xdr:row>
      <xdr:rowOff>85723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400050</xdr:colOff>
      <xdr:row>97</xdr:row>
      <xdr:rowOff>47625</xdr:rowOff>
    </xdr:from>
    <xdr:to>
      <xdr:col>21</xdr:col>
      <xdr:colOff>357186</xdr:colOff>
      <xdr:row>108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428625</xdr:colOff>
      <xdr:row>109</xdr:row>
      <xdr:rowOff>28574</xdr:rowOff>
    </xdr:from>
    <xdr:to>
      <xdr:col>21</xdr:col>
      <xdr:colOff>414336</xdr:colOff>
      <xdr:row>120</xdr:row>
      <xdr:rowOff>28575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381000</xdr:colOff>
      <xdr:row>120</xdr:row>
      <xdr:rowOff>161926</xdr:rowOff>
    </xdr:from>
    <xdr:to>
      <xdr:col>21</xdr:col>
      <xdr:colOff>371475</xdr:colOff>
      <xdr:row>131</xdr:row>
      <xdr:rowOff>142875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381000</xdr:colOff>
      <xdr:row>132</xdr:row>
      <xdr:rowOff>28576</xdr:rowOff>
    </xdr:from>
    <xdr:to>
      <xdr:col>21</xdr:col>
      <xdr:colOff>414336</xdr:colOff>
      <xdr:row>143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342900</xdr:colOff>
      <xdr:row>143</xdr:row>
      <xdr:rowOff>180975</xdr:rowOff>
    </xdr:from>
    <xdr:to>
      <xdr:col>21</xdr:col>
      <xdr:colOff>357186</xdr:colOff>
      <xdr:row>154</xdr:row>
      <xdr:rowOff>95250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342900</xdr:colOff>
      <xdr:row>154</xdr:row>
      <xdr:rowOff>200025</xdr:rowOff>
    </xdr:from>
    <xdr:to>
      <xdr:col>21</xdr:col>
      <xdr:colOff>333375</xdr:colOff>
      <xdr:row>165</xdr:row>
      <xdr:rowOff>76200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342900</xdr:colOff>
      <xdr:row>166</xdr:row>
      <xdr:rowOff>66675</xdr:rowOff>
    </xdr:from>
    <xdr:to>
      <xdr:col>21</xdr:col>
      <xdr:colOff>314324</xdr:colOff>
      <xdr:row>178</xdr:row>
      <xdr:rowOff>66675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314325</xdr:colOff>
      <xdr:row>179</xdr:row>
      <xdr:rowOff>76199</xdr:rowOff>
    </xdr:from>
    <xdr:to>
      <xdr:col>21</xdr:col>
      <xdr:colOff>285751</xdr:colOff>
      <xdr:row>190</xdr:row>
      <xdr:rowOff>19050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271462</xdr:colOff>
      <xdr:row>26</xdr:row>
      <xdr:rowOff>152400</xdr:rowOff>
    </xdr:from>
    <xdr:to>
      <xdr:col>29</xdr:col>
      <xdr:colOff>576262</xdr:colOff>
      <xdr:row>39</xdr:row>
      <xdr:rowOff>171450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290512</xdr:colOff>
      <xdr:row>94</xdr:row>
      <xdr:rowOff>161925</xdr:rowOff>
    </xdr:from>
    <xdr:to>
      <xdr:col>29</xdr:col>
      <xdr:colOff>595312</xdr:colOff>
      <xdr:row>107</xdr:row>
      <xdr:rowOff>180975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433387</xdr:colOff>
      <xdr:row>143</xdr:row>
      <xdr:rowOff>142875</xdr:rowOff>
    </xdr:from>
    <xdr:to>
      <xdr:col>30</xdr:col>
      <xdr:colOff>128587</xdr:colOff>
      <xdr:row>156</xdr:row>
      <xdr:rowOff>161925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242887</xdr:colOff>
      <xdr:row>178</xdr:row>
      <xdr:rowOff>161925</xdr:rowOff>
    </xdr:from>
    <xdr:to>
      <xdr:col>29</xdr:col>
      <xdr:colOff>547687</xdr:colOff>
      <xdr:row>191</xdr:row>
      <xdr:rowOff>180975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295274</xdr:colOff>
      <xdr:row>203</xdr:row>
      <xdr:rowOff>142875</xdr:rowOff>
    </xdr:from>
    <xdr:to>
      <xdr:col>21</xdr:col>
      <xdr:colOff>180975</xdr:colOff>
      <xdr:row>215</xdr:row>
      <xdr:rowOff>171449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304800</xdr:colOff>
      <xdr:row>190</xdr:row>
      <xdr:rowOff>180975</xdr:rowOff>
    </xdr:from>
    <xdr:to>
      <xdr:col>21</xdr:col>
      <xdr:colOff>228600</xdr:colOff>
      <xdr:row>203</xdr:row>
      <xdr:rowOff>38099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295275</xdr:colOff>
      <xdr:row>216</xdr:row>
      <xdr:rowOff>28575</xdr:rowOff>
    </xdr:from>
    <xdr:to>
      <xdr:col>21</xdr:col>
      <xdr:colOff>247650</xdr:colOff>
      <xdr:row>228</xdr:row>
      <xdr:rowOff>142875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9525</xdr:colOff>
      <xdr:row>214</xdr:row>
      <xdr:rowOff>123825</xdr:rowOff>
    </xdr:from>
    <xdr:to>
      <xdr:col>29</xdr:col>
      <xdr:colOff>123825</xdr:colOff>
      <xdr:row>227</xdr:row>
      <xdr:rowOff>142875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</xdr:col>
      <xdr:colOff>314325</xdr:colOff>
      <xdr:row>229</xdr:row>
      <xdr:rowOff>28575</xdr:rowOff>
    </xdr:from>
    <xdr:to>
      <xdr:col>21</xdr:col>
      <xdr:colOff>200025</xdr:colOff>
      <xdr:row>240</xdr:row>
      <xdr:rowOff>171450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266700</xdr:colOff>
      <xdr:row>241</xdr:row>
      <xdr:rowOff>57150</xdr:rowOff>
    </xdr:from>
    <xdr:to>
      <xdr:col>21</xdr:col>
      <xdr:colOff>171450</xdr:colOff>
      <xdr:row>253</xdr:row>
      <xdr:rowOff>119062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266701</xdr:colOff>
      <xdr:row>254</xdr:row>
      <xdr:rowOff>19049</xdr:rowOff>
    </xdr:from>
    <xdr:to>
      <xdr:col>21</xdr:col>
      <xdr:colOff>142875</xdr:colOff>
      <xdr:row>266</xdr:row>
      <xdr:rowOff>19050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485775</xdr:colOff>
      <xdr:row>251</xdr:row>
      <xdr:rowOff>90487</xdr:rowOff>
    </xdr:from>
    <xdr:to>
      <xdr:col>28</xdr:col>
      <xdr:colOff>600075</xdr:colOff>
      <xdr:row>264</xdr:row>
      <xdr:rowOff>109537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30</xdr:col>
      <xdr:colOff>238125</xdr:colOff>
      <xdr:row>94</xdr:row>
      <xdr:rowOff>133350</xdr:rowOff>
    </xdr:from>
    <xdr:to>
      <xdr:col>38</xdr:col>
      <xdr:colOff>123825</xdr:colOff>
      <xdr:row>107</xdr:row>
      <xdr:rowOff>152400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5600A174-426E-4485-BDDD-4C243241C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30</xdr:col>
      <xdr:colOff>295275</xdr:colOff>
      <xdr:row>27</xdr:row>
      <xdr:rowOff>0</xdr:rowOff>
    </xdr:from>
    <xdr:to>
      <xdr:col>38</xdr:col>
      <xdr:colOff>180975</xdr:colOff>
      <xdr:row>40</xdr:row>
      <xdr:rowOff>19050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54C4A8B2-7CAE-48E7-8339-9B733E51B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247650</xdr:colOff>
      <xdr:row>267</xdr:row>
      <xdr:rowOff>19050</xdr:rowOff>
    </xdr:from>
    <xdr:to>
      <xdr:col>21</xdr:col>
      <xdr:colOff>123824</xdr:colOff>
      <xdr:row>279</xdr:row>
      <xdr:rowOff>9526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B4BE6911-8E42-438D-A20B-2EB454B3F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266700</xdr:colOff>
      <xdr:row>279</xdr:row>
      <xdr:rowOff>123825</xdr:rowOff>
    </xdr:from>
    <xdr:to>
      <xdr:col>21</xdr:col>
      <xdr:colOff>142874</xdr:colOff>
      <xdr:row>291</xdr:row>
      <xdr:rowOff>104776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EA173162-516C-4071-9C9A-0A5DFA593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14</xdr:col>
      <xdr:colOff>247650</xdr:colOff>
      <xdr:row>292</xdr:row>
      <xdr:rowOff>9525</xdr:rowOff>
    </xdr:from>
    <xdr:to>
      <xdr:col>21</xdr:col>
      <xdr:colOff>123824</xdr:colOff>
      <xdr:row>303</xdr:row>
      <xdr:rowOff>200026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D1ADBBBE-95FE-4556-B934-6DCCDE03C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22</xdr:col>
      <xdr:colOff>247650</xdr:colOff>
      <xdr:row>281</xdr:row>
      <xdr:rowOff>76200</xdr:rowOff>
    </xdr:from>
    <xdr:to>
      <xdr:col>28</xdr:col>
      <xdr:colOff>542924</xdr:colOff>
      <xdr:row>293</xdr:row>
      <xdr:rowOff>57151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613F53C0-E023-48C1-9BCB-7044FC546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200023</xdr:colOff>
      <xdr:row>0</xdr:row>
      <xdr:rowOff>76200</xdr:rowOff>
    </xdr:from>
    <xdr:to>
      <xdr:col>21</xdr:col>
      <xdr:colOff>238124</xdr:colOff>
      <xdr:row>10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171450</xdr:colOff>
      <xdr:row>10</xdr:row>
      <xdr:rowOff>133350</xdr:rowOff>
    </xdr:from>
    <xdr:to>
      <xdr:col>21</xdr:col>
      <xdr:colOff>180975</xdr:colOff>
      <xdr:row>22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161925</xdr:colOff>
      <xdr:row>22</xdr:row>
      <xdr:rowOff>123825</xdr:rowOff>
    </xdr:from>
    <xdr:to>
      <xdr:col>21</xdr:col>
      <xdr:colOff>142875</xdr:colOff>
      <xdr:row>34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152400</xdr:colOff>
      <xdr:row>34</xdr:row>
      <xdr:rowOff>209549</xdr:rowOff>
    </xdr:from>
    <xdr:to>
      <xdr:col>21</xdr:col>
      <xdr:colOff>57150</xdr:colOff>
      <xdr:row>47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142874</xdr:colOff>
      <xdr:row>47</xdr:row>
      <xdr:rowOff>114300</xdr:rowOff>
    </xdr:from>
    <xdr:to>
      <xdr:col>21</xdr:col>
      <xdr:colOff>85723</xdr:colOff>
      <xdr:row>59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161924</xdr:colOff>
      <xdr:row>59</xdr:row>
      <xdr:rowOff>85725</xdr:rowOff>
    </xdr:from>
    <xdr:to>
      <xdr:col>21</xdr:col>
      <xdr:colOff>95249</xdr:colOff>
      <xdr:row>71</xdr:row>
      <xdr:rowOff>38101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161924</xdr:colOff>
      <xdr:row>71</xdr:row>
      <xdr:rowOff>123825</xdr:rowOff>
    </xdr:from>
    <xdr:to>
      <xdr:col>21</xdr:col>
      <xdr:colOff>38099</xdr:colOff>
      <xdr:row>83</xdr:row>
      <xdr:rowOff>47625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142875</xdr:colOff>
      <xdr:row>83</xdr:row>
      <xdr:rowOff>133349</xdr:rowOff>
    </xdr:from>
    <xdr:to>
      <xdr:col>21</xdr:col>
      <xdr:colOff>57149</xdr:colOff>
      <xdr:row>94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152400</xdr:colOff>
      <xdr:row>95</xdr:row>
      <xdr:rowOff>47625</xdr:rowOff>
    </xdr:from>
    <xdr:to>
      <xdr:col>21</xdr:col>
      <xdr:colOff>114299</xdr:colOff>
      <xdr:row>106</xdr:row>
      <xdr:rowOff>161925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142875</xdr:colOff>
      <xdr:row>107</xdr:row>
      <xdr:rowOff>57150</xdr:rowOff>
    </xdr:from>
    <xdr:to>
      <xdr:col>21</xdr:col>
      <xdr:colOff>66674</xdr:colOff>
      <xdr:row>119</xdr:row>
      <xdr:rowOff>19049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161925</xdr:colOff>
      <xdr:row>119</xdr:row>
      <xdr:rowOff>114300</xdr:rowOff>
    </xdr:from>
    <xdr:to>
      <xdr:col>21</xdr:col>
      <xdr:colOff>76199</xdr:colOff>
      <xdr:row>131</xdr:row>
      <xdr:rowOff>28576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142875</xdr:colOff>
      <xdr:row>131</xdr:row>
      <xdr:rowOff>133349</xdr:rowOff>
    </xdr:from>
    <xdr:to>
      <xdr:col>21</xdr:col>
      <xdr:colOff>114300</xdr:colOff>
      <xdr:row>143</xdr:row>
      <xdr:rowOff>104774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180975</xdr:colOff>
      <xdr:row>144</xdr:row>
      <xdr:rowOff>9525</xdr:rowOff>
    </xdr:from>
    <xdr:to>
      <xdr:col>21</xdr:col>
      <xdr:colOff>85725</xdr:colOff>
      <xdr:row>155</xdr:row>
      <xdr:rowOff>66675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200024</xdr:colOff>
      <xdr:row>155</xdr:row>
      <xdr:rowOff>171449</xdr:rowOff>
    </xdr:from>
    <xdr:to>
      <xdr:col>21</xdr:col>
      <xdr:colOff>95249</xdr:colOff>
      <xdr:row>166</xdr:row>
      <xdr:rowOff>66674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209550</xdr:colOff>
      <xdr:row>166</xdr:row>
      <xdr:rowOff>180975</xdr:rowOff>
    </xdr:from>
    <xdr:to>
      <xdr:col>21</xdr:col>
      <xdr:colOff>104773</xdr:colOff>
      <xdr:row>178</xdr:row>
      <xdr:rowOff>152400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57150</xdr:colOff>
      <xdr:row>26</xdr:row>
      <xdr:rowOff>152400</xdr:rowOff>
    </xdr:from>
    <xdr:to>
      <xdr:col>29</xdr:col>
      <xdr:colOff>361950</xdr:colOff>
      <xdr:row>39</xdr:row>
      <xdr:rowOff>171450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161925</xdr:colOff>
      <xdr:row>179</xdr:row>
      <xdr:rowOff>76200</xdr:rowOff>
    </xdr:from>
    <xdr:to>
      <xdr:col>21</xdr:col>
      <xdr:colOff>109536</xdr:colOff>
      <xdr:row>191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271462</xdr:colOff>
      <xdr:row>95</xdr:row>
      <xdr:rowOff>66675</xdr:rowOff>
    </xdr:from>
    <xdr:to>
      <xdr:col>29</xdr:col>
      <xdr:colOff>576262</xdr:colOff>
      <xdr:row>108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233362</xdr:colOff>
      <xdr:row>144</xdr:row>
      <xdr:rowOff>19050</xdr:rowOff>
    </xdr:from>
    <xdr:to>
      <xdr:col>29</xdr:col>
      <xdr:colOff>538162</xdr:colOff>
      <xdr:row>157</xdr:row>
      <xdr:rowOff>38100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566737</xdr:colOff>
      <xdr:row>178</xdr:row>
      <xdr:rowOff>190500</xdr:rowOff>
    </xdr:from>
    <xdr:to>
      <xdr:col>29</xdr:col>
      <xdr:colOff>261937</xdr:colOff>
      <xdr:row>192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142875</xdr:colOff>
      <xdr:row>191</xdr:row>
      <xdr:rowOff>123825</xdr:rowOff>
    </xdr:from>
    <xdr:to>
      <xdr:col>21</xdr:col>
      <xdr:colOff>85725</xdr:colOff>
      <xdr:row>204</xdr:row>
      <xdr:rowOff>9525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142874</xdr:colOff>
      <xdr:row>204</xdr:row>
      <xdr:rowOff>123825</xdr:rowOff>
    </xdr:from>
    <xdr:to>
      <xdr:col>21</xdr:col>
      <xdr:colOff>104775</xdr:colOff>
      <xdr:row>216</xdr:row>
      <xdr:rowOff>171450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95250</xdr:colOff>
      <xdr:row>217</xdr:row>
      <xdr:rowOff>76200</xdr:rowOff>
    </xdr:from>
    <xdr:to>
      <xdr:col>21</xdr:col>
      <xdr:colOff>133350</xdr:colOff>
      <xdr:row>230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21</xdr:col>
      <xdr:colOff>381000</xdr:colOff>
      <xdr:row>214</xdr:row>
      <xdr:rowOff>200025</xdr:rowOff>
    </xdr:from>
    <xdr:to>
      <xdr:col>29</xdr:col>
      <xdr:colOff>76200</xdr:colOff>
      <xdr:row>228</xdr:row>
      <xdr:rowOff>9525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</xdr:col>
      <xdr:colOff>123825</xdr:colOff>
      <xdr:row>230</xdr:row>
      <xdr:rowOff>85725</xdr:rowOff>
    </xdr:from>
    <xdr:to>
      <xdr:col>21</xdr:col>
      <xdr:colOff>142875</xdr:colOff>
      <xdr:row>242</xdr:row>
      <xdr:rowOff>180975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142875</xdr:colOff>
      <xdr:row>243</xdr:row>
      <xdr:rowOff>38099</xdr:rowOff>
    </xdr:from>
    <xdr:to>
      <xdr:col>21</xdr:col>
      <xdr:colOff>161925</xdr:colOff>
      <xdr:row>255</xdr:row>
      <xdr:rowOff>109536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161925</xdr:colOff>
      <xdr:row>256</xdr:row>
      <xdr:rowOff>57150</xdr:rowOff>
    </xdr:from>
    <xdr:to>
      <xdr:col>21</xdr:col>
      <xdr:colOff>180975</xdr:colOff>
      <xdr:row>268</xdr:row>
      <xdr:rowOff>176212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485775</xdr:colOff>
      <xdr:row>252</xdr:row>
      <xdr:rowOff>80962</xdr:rowOff>
    </xdr:from>
    <xdr:to>
      <xdr:col>29</xdr:col>
      <xdr:colOff>180975</xdr:colOff>
      <xdr:row>265</xdr:row>
      <xdr:rowOff>100012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123825</xdr:colOff>
      <xdr:row>269</xdr:row>
      <xdr:rowOff>38100</xdr:rowOff>
    </xdr:from>
    <xdr:to>
      <xdr:col>21</xdr:col>
      <xdr:colOff>142875</xdr:colOff>
      <xdr:row>281</xdr:row>
      <xdr:rowOff>109537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C804A748-AE75-4D35-9812-090CB42E6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14</xdr:col>
      <xdr:colOff>123825</xdr:colOff>
      <xdr:row>281</xdr:row>
      <xdr:rowOff>171450</xdr:rowOff>
    </xdr:from>
    <xdr:to>
      <xdr:col>21</xdr:col>
      <xdr:colOff>142875</xdr:colOff>
      <xdr:row>294</xdr:row>
      <xdr:rowOff>33337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1693AA5-D208-4735-8E8E-BDCF9D90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142875</xdr:colOff>
      <xdr:row>294</xdr:row>
      <xdr:rowOff>104775</xdr:rowOff>
    </xdr:from>
    <xdr:to>
      <xdr:col>21</xdr:col>
      <xdr:colOff>161925</xdr:colOff>
      <xdr:row>307</xdr:row>
      <xdr:rowOff>23812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E0858692-C0C7-4A43-AC06-5154033E5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22</xdr:col>
      <xdr:colOff>161925</xdr:colOff>
      <xdr:row>281</xdr:row>
      <xdr:rowOff>9525</xdr:rowOff>
    </xdr:from>
    <xdr:to>
      <xdr:col>29</xdr:col>
      <xdr:colOff>180975</xdr:colOff>
      <xdr:row>293</xdr:row>
      <xdr:rowOff>80962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E359DECC-D0FA-4596-AA6A-E01BAFB8B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495300</xdr:colOff>
      <xdr:row>44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495300</xdr:colOff>
      <xdr:row>59</xdr:row>
      <xdr:rowOff>76200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7</xdr:col>
      <xdr:colOff>504824</xdr:colOff>
      <xdr:row>74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304800</xdr:colOff>
      <xdr:row>29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304800</xdr:colOff>
      <xdr:row>44</xdr:row>
      <xdr:rowOff>76200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304800</xdr:colOff>
      <xdr:row>59</xdr:row>
      <xdr:rowOff>76200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304800</xdr:colOff>
      <xdr:row>74</xdr:row>
      <xdr:rowOff>76200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75</xdr:row>
      <xdr:rowOff>19050</xdr:rowOff>
    </xdr:from>
    <xdr:to>
      <xdr:col>15</xdr:col>
      <xdr:colOff>323850</xdr:colOff>
      <xdr:row>89</xdr:row>
      <xdr:rowOff>95250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75</xdr:row>
      <xdr:rowOff>19049</xdr:rowOff>
    </xdr:from>
    <xdr:to>
      <xdr:col>7</xdr:col>
      <xdr:colOff>514350</xdr:colOff>
      <xdr:row>88</xdr:row>
      <xdr:rowOff>171449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495300</xdr:colOff>
      <xdr:row>29</xdr:row>
      <xdr:rowOff>76200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E45805B0-8B6D-4BD5-B11D-4C744F161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7</xdr:col>
      <xdr:colOff>495300</xdr:colOff>
      <xdr:row>14</xdr:row>
      <xdr:rowOff>104775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CE8CE21A-8C35-4FA4-BD16-D46675524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4"/>
  <sheetViews>
    <sheetView tabSelected="1" topLeftCell="A227" workbookViewId="0">
      <selection activeCell="L243" sqref="L243"/>
    </sheetView>
  </sheetViews>
  <sheetFormatPr defaultRowHeight="15" x14ac:dyDescent="0.25"/>
  <cols>
    <col min="18" max="18" width="9.140625" customWidth="1"/>
    <col min="28" max="28" width="12" bestFit="1" customWidth="1"/>
  </cols>
  <sheetData>
    <row r="1" spans="1:25" ht="32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88" t="s">
        <v>11</v>
      </c>
      <c r="K1" s="89"/>
      <c r="L1" s="89"/>
      <c r="M1" s="89"/>
      <c r="N1" s="90"/>
      <c r="U1" s="50"/>
      <c r="V1" s="50"/>
      <c r="W1" s="50"/>
      <c r="X1" s="50"/>
      <c r="Y1" s="50"/>
    </row>
    <row r="2" spans="1:25" ht="16.5" thickBot="1" x14ac:dyDescent="0.3">
      <c r="A2" s="3">
        <v>1</v>
      </c>
      <c r="B2" s="100">
        <v>43127</v>
      </c>
      <c r="C2" s="103">
        <v>0.375</v>
      </c>
      <c r="D2" s="4">
        <v>22.4</v>
      </c>
      <c r="E2" s="4">
        <v>44</v>
      </c>
      <c r="F2" s="106">
        <v>28.1</v>
      </c>
      <c r="G2" s="106">
        <v>46</v>
      </c>
      <c r="H2" s="106" t="s">
        <v>8</v>
      </c>
      <c r="I2" t="s">
        <v>30</v>
      </c>
      <c r="J2" s="29" t="s">
        <v>10</v>
      </c>
      <c r="K2" s="29" t="s">
        <v>16</v>
      </c>
      <c r="L2" s="29" t="s">
        <v>17</v>
      </c>
      <c r="M2" s="29" t="s">
        <v>18</v>
      </c>
      <c r="N2" s="29" t="s">
        <v>19</v>
      </c>
    </row>
    <row r="3" spans="1:25" ht="16.5" customHeight="1" thickBot="1" x14ac:dyDescent="0.3">
      <c r="A3" s="3">
        <v>2</v>
      </c>
      <c r="B3" s="101"/>
      <c r="C3" s="104"/>
      <c r="D3" s="4">
        <v>23.3</v>
      </c>
      <c r="E3" s="4">
        <v>43</v>
      </c>
      <c r="F3" s="107"/>
      <c r="G3" s="107"/>
      <c r="H3" s="107"/>
      <c r="I3" t="s">
        <v>31</v>
      </c>
      <c r="J3" s="30">
        <v>0.375</v>
      </c>
      <c r="K3" s="29">
        <v>22.4</v>
      </c>
      <c r="L3" s="29">
        <v>23.3</v>
      </c>
      <c r="M3" s="29">
        <v>24.8</v>
      </c>
      <c r="N3" s="29">
        <v>28.1</v>
      </c>
    </row>
    <row r="4" spans="1:25" ht="16.5" thickBot="1" x14ac:dyDescent="0.3">
      <c r="A4" s="3">
        <v>3</v>
      </c>
      <c r="B4" s="102"/>
      <c r="C4" s="105"/>
      <c r="D4" s="4">
        <v>24.8</v>
      </c>
      <c r="E4" s="4">
        <v>42</v>
      </c>
      <c r="F4" s="108"/>
      <c r="G4" s="108"/>
      <c r="H4" s="108"/>
      <c r="I4" t="s">
        <v>32</v>
      </c>
      <c r="J4" s="30">
        <v>0.52083333333333337</v>
      </c>
      <c r="K4" s="29">
        <v>28.2</v>
      </c>
      <c r="L4" s="29">
        <v>27.4</v>
      </c>
      <c r="M4" s="29">
        <v>26.2</v>
      </c>
      <c r="N4" s="29">
        <v>31</v>
      </c>
    </row>
    <row r="5" spans="1:25" ht="16.5" thickBot="1" x14ac:dyDescent="0.3">
      <c r="A5" s="3">
        <v>1</v>
      </c>
      <c r="B5" s="100">
        <v>43127</v>
      </c>
      <c r="C5" s="103">
        <v>0.52083333333333337</v>
      </c>
      <c r="D5" s="4">
        <v>28.2</v>
      </c>
      <c r="E5" s="4">
        <v>52</v>
      </c>
      <c r="F5" s="106">
        <v>31</v>
      </c>
      <c r="G5" s="106">
        <v>60</v>
      </c>
      <c r="H5" s="106" t="s">
        <v>8</v>
      </c>
      <c r="J5" s="30">
        <v>0.66666666666666663</v>
      </c>
      <c r="K5" s="29">
        <v>31.9</v>
      </c>
      <c r="L5" s="29">
        <v>30.6</v>
      </c>
      <c r="M5" s="29">
        <v>29.3</v>
      </c>
      <c r="N5" s="29">
        <v>30.1</v>
      </c>
    </row>
    <row r="6" spans="1:25" ht="16.5" thickBot="1" x14ac:dyDescent="0.3">
      <c r="A6" s="3">
        <v>2</v>
      </c>
      <c r="B6" s="101"/>
      <c r="C6" s="104"/>
      <c r="D6" s="4">
        <v>27.4</v>
      </c>
      <c r="E6" s="4">
        <v>51</v>
      </c>
      <c r="F6" s="107"/>
      <c r="G6" s="107"/>
      <c r="H6" s="107"/>
      <c r="J6" s="30">
        <v>0.8125</v>
      </c>
      <c r="K6" s="29">
        <v>30.3</v>
      </c>
      <c r="L6" s="29">
        <v>30.3</v>
      </c>
      <c r="M6" s="29">
        <v>29.7</v>
      </c>
      <c r="N6" s="29">
        <v>27.4</v>
      </c>
    </row>
    <row r="7" spans="1:25" ht="16.5" thickBot="1" x14ac:dyDescent="0.3">
      <c r="A7" s="3">
        <v>3</v>
      </c>
      <c r="B7" s="102"/>
      <c r="C7" s="105"/>
      <c r="D7" s="4">
        <v>26.2</v>
      </c>
      <c r="E7" s="4">
        <v>46</v>
      </c>
      <c r="F7" s="108"/>
      <c r="G7" s="108"/>
      <c r="H7" s="108"/>
    </row>
    <row r="8" spans="1:25" ht="16.5" thickBot="1" x14ac:dyDescent="0.3">
      <c r="A8" s="3">
        <v>1</v>
      </c>
      <c r="B8" s="100">
        <v>43127</v>
      </c>
      <c r="C8" s="103">
        <v>0.66666666666666663</v>
      </c>
      <c r="D8" s="4">
        <v>31.9</v>
      </c>
      <c r="E8" s="4">
        <v>66</v>
      </c>
      <c r="F8" s="106">
        <v>30.1</v>
      </c>
      <c r="G8" s="106">
        <v>67</v>
      </c>
      <c r="H8" s="109" t="s">
        <v>9</v>
      </c>
      <c r="I8" s="37"/>
      <c r="J8" s="38"/>
      <c r="K8" s="38"/>
      <c r="L8" s="38"/>
      <c r="M8" s="38"/>
      <c r="N8" s="38"/>
      <c r="O8" s="38"/>
    </row>
    <row r="9" spans="1:25" ht="16.5" thickBot="1" x14ac:dyDescent="0.3">
      <c r="A9" s="3">
        <v>2</v>
      </c>
      <c r="B9" s="101"/>
      <c r="C9" s="104"/>
      <c r="D9" s="4">
        <v>30.6</v>
      </c>
      <c r="E9" s="4">
        <v>59</v>
      </c>
      <c r="F9" s="107"/>
      <c r="G9" s="107"/>
      <c r="H9" s="110"/>
      <c r="I9" s="37"/>
      <c r="J9" s="38"/>
      <c r="K9" s="38"/>
      <c r="L9" s="38"/>
      <c r="M9" s="38"/>
      <c r="N9" s="38"/>
      <c r="O9" s="38"/>
    </row>
    <row r="10" spans="1:25" ht="16.5" thickBot="1" x14ac:dyDescent="0.3">
      <c r="A10" s="3">
        <v>3</v>
      </c>
      <c r="B10" s="102"/>
      <c r="C10" s="105"/>
      <c r="D10" s="4">
        <v>29.3</v>
      </c>
      <c r="E10" s="4">
        <v>55</v>
      </c>
      <c r="F10" s="108"/>
      <c r="G10" s="108"/>
      <c r="H10" s="111"/>
      <c r="I10" s="37"/>
      <c r="J10" s="38"/>
      <c r="K10" s="38"/>
      <c r="L10" s="38"/>
      <c r="M10" s="38"/>
      <c r="N10" s="38"/>
      <c r="O10" s="38"/>
    </row>
    <row r="11" spans="1:25" ht="16.5" thickBot="1" x14ac:dyDescent="0.3">
      <c r="A11" s="3">
        <v>1</v>
      </c>
      <c r="B11" s="100">
        <v>43127</v>
      </c>
      <c r="C11" s="103">
        <v>0.8125</v>
      </c>
      <c r="D11" s="4">
        <v>30.3</v>
      </c>
      <c r="E11" s="4">
        <v>70</v>
      </c>
      <c r="F11" s="106">
        <v>27.4</v>
      </c>
      <c r="G11" s="106">
        <v>70</v>
      </c>
      <c r="H11" s="109" t="s">
        <v>9</v>
      </c>
      <c r="I11" s="37"/>
      <c r="J11" s="38"/>
      <c r="K11" s="38"/>
      <c r="L11" s="38"/>
      <c r="M11" s="38"/>
      <c r="N11" s="38"/>
      <c r="O11" s="38"/>
    </row>
    <row r="12" spans="1:25" ht="16.5" thickBot="1" x14ac:dyDescent="0.3">
      <c r="A12" s="3">
        <v>2</v>
      </c>
      <c r="B12" s="101"/>
      <c r="C12" s="104"/>
      <c r="D12" s="4">
        <v>30.3</v>
      </c>
      <c r="E12" s="4">
        <v>70</v>
      </c>
      <c r="F12" s="107"/>
      <c r="G12" s="107"/>
      <c r="H12" s="110"/>
      <c r="J12" s="14"/>
      <c r="K12" s="15"/>
      <c r="L12" s="15"/>
      <c r="M12" s="15"/>
      <c r="N12" s="15"/>
    </row>
    <row r="13" spans="1:25" ht="16.5" thickBot="1" x14ac:dyDescent="0.3">
      <c r="A13" s="3">
        <v>3</v>
      </c>
      <c r="B13" s="102"/>
      <c r="C13" s="105"/>
      <c r="D13" s="4">
        <v>29.7</v>
      </c>
      <c r="E13" s="4">
        <v>68</v>
      </c>
      <c r="F13" s="108"/>
      <c r="G13" s="108"/>
      <c r="H13" s="111"/>
      <c r="J13" s="14"/>
      <c r="K13" s="15"/>
      <c r="L13" s="15"/>
      <c r="M13" s="15"/>
      <c r="N13" s="15"/>
    </row>
    <row r="14" spans="1:25" ht="16.5" thickBot="1" x14ac:dyDescent="0.3">
      <c r="A14" s="3">
        <v>1</v>
      </c>
      <c r="B14" s="100">
        <v>43130</v>
      </c>
      <c r="C14" s="103">
        <v>0.375</v>
      </c>
      <c r="D14" s="4">
        <v>22</v>
      </c>
      <c r="E14" s="4">
        <v>75</v>
      </c>
      <c r="F14" s="106">
        <v>22.6</v>
      </c>
      <c r="G14" s="106">
        <v>75</v>
      </c>
      <c r="H14" s="106" t="s">
        <v>8</v>
      </c>
    </row>
    <row r="15" spans="1:25" ht="16.5" thickBot="1" x14ac:dyDescent="0.3">
      <c r="A15" s="3">
        <v>2</v>
      </c>
      <c r="B15" s="101"/>
      <c r="C15" s="104"/>
      <c r="D15" s="4">
        <v>22.4</v>
      </c>
      <c r="E15" s="4">
        <v>75</v>
      </c>
      <c r="F15" s="107"/>
      <c r="G15" s="107"/>
      <c r="H15" s="107"/>
    </row>
    <row r="16" spans="1:25" ht="16.5" thickBot="1" x14ac:dyDescent="0.3">
      <c r="A16" s="3">
        <v>3</v>
      </c>
      <c r="B16" s="102"/>
      <c r="C16" s="105"/>
      <c r="D16" s="4">
        <v>22.5</v>
      </c>
      <c r="E16" s="4">
        <v>74</v>
      </c>
      <c r="F16" s="108"/>
      <c r="G16" s="108"/>
      <c r="H16" s="108"/>
      <c r="J16" s="88" t="s">
        <v>12</v>
      </c>
      <c r="K16" s="89"/>
      <c r="L16" s="89"/>
      <c r="M16" s="89"/>
      <c r="N16" s="90"/>
    </row>
    <row r="17" spans="1:44" ht="16.5" thickBot="1" x14ac:dyDescent="0.3">
      <c r="A17" s="3">
        <v>1</v>
      </c>
      <c r="B17" s="100">
        <v>43130</v>
      </c>
      <c r="C17" s="103">
        <v>0.52083333333333337</v>
      </c>
      <c r="D17" s="4">
        <v>30.4</v>
      </c>
      <c r="E17" s="4">
        <v>65</v>
      </c>
      <c r="F17" s="106">
        <v>27.8</v>
      </c>
      <c r="G17" s="106">
        <v>66</v>
      </c>
      <c r="H17" s="106" t="s">
        <v>8</v>
      </c>
      <c r="J17" s="29" t="s">
        <v>10</v>
      </c>
      <c r="K17" s="29" t="s">
        <v>16</v>
      </c>
      <c r="L17" s="29" t="s">
        <v>17</v>
      </c>
      <c r="M17" s="29" t="s">
        <v>18</v>
      </c>
      <c r="N17" s="29" t="s">
        <v>19</v>
      </c>
    </row>
    <row r="18" spans="1:44" ht="16.5" thickBot="1" x14ac:dyDescent="0.3">
      <c r="A18" s="3">
        <v>2</v>
      </c>
      <c r="B18" s="101"/>
      <c r="C18" s="104"/>
      <c r="D18" s="4">
        <v>30.2</v>
      </c>
      <c r="E18" s="4">
        <v>65</v>
      </c>
      <c r="F18" s="107"/>
      <c r="G18" s="107"/>
      <c r="H18" s="107"/>
      <c r="J18" s="30">
        <v>0.375</v>
      </c>
      <c r="K18" s="29">
        <v>22</v>
      </c>
      <c r="L18" s="29">
        <v>22.4</v>
      </c>
      <c r="M18" s="29">
        <v>22.5</v>
      </c>
      <c r="N18" s="29">
        <v>22.6</v>
      </c>
    </row>
    <row r="19" spans="1:44" ht="16.5" thickBot="1" x14ac:dyDescent="0.3">
      <c r="A19" s="3">
        <v>3</v>
      </c>
      <c r="B19" s="102"/>
      <c r="C19" s="105"/>
      <c r="D19" s="4">
        <v>30</v>
      </c>
      <c r="E19" s="4">
        <v>63</v>
      </c>
      <c r="F19" s="108"/>
      <c r="G19" s="108"/>
      <c r="H19" s="108"/>
      <c r="J19" s="30">
        <v>0.52083333333333337</v>
      </c>
      <c r="K19" s="29">
        <v>30.4</v>
      </c>
      <c r="L19" s="29">
        <v>30.2</v>
      </c>
      <c r="M19" s="29">
        <v>30</v>
      </c>
      <c r="N19" s="29">
        <v>27.8</v>
      </c>
      <c r="AR19" s="15"/>
    </row>
    <row r="20" spans="1:44" ht="16.5" thickBot="1" x14ac:dyDescent="0.3">
      <c r="A20" s="3">
        <v>1</v>
      </c>
      <c r="B20" s="100">
        <v>43130</v>
      </c>
      <c r="C20" s="103">
        <v>0.66666666666666663</v>
      </c>
      <c r="D20" s="4">
        <v>32.299999999999997</v>
      </c>
      <c r="E20" s="4">
        <v>56</v>
      </c>
      <c r="F20" s="106">
        <v>31.1</v>
      </c>
      <c r="G20" s="106">
        <v>58</v>
      </c>
      <c r="H20" s="106" t="s">
        <v>8</v>
      </c>
      <c r="J20" s="30">
        <v>0.66666666666666663</v>
      </c>
      <c r="K20" s="29">
        <v>32.299999999999997</v>
      </c>
      <c r="L20" s="29">
        <v>32.200000000000003</v>
      </c>
      <c r="M20" s="29">
        <v>32</v>
      </c>
      <c r="N20" s="29">
        <v>31.1</v>
      </c>
      <c r="AL20" s="15"/>
      <c r="AR20" s="15"/>
    </row>
    <row r="21" spans="1:44" ht="16.5" customHeight="1" thickBot="1" x14ac:dyDescent="0.3">
      <c r="A21" s="3">
        <v>2</v>
      </c>
      <c r="B21" s="101"/>
      <c r="C21" s="104"/>
      <c r="D21" s="4">
        <v>32.200000000000003</v>
      </c>
      <c r="E21" s="4">
        <v>55</v>
      </c>
      <c r="F21" s="107"/>
      <c r="G21" s="107"/>
      <c r="H21" s="107"/>
      <c r="J21" s="30">
        <v>0.8125</v>
      </c>
      <c r="K21" s="29">
        <v>30.8</v>
      </c>
      <c r="L21" s="29">
        <v>30.7</v>
      </c>
      <c r="M21" s="29">
        <v>29.8</v>
      </c>
      <c r="N21" s="29">
        <v>28.5</v>
      </c>
      <c r="X21" s="88" t="s">
        <v>37</v>
      </c>
      <c r="Y21" s="89"/>
      <c r="Z21" s="89"/>
      <c r="AA21" s="89"/>
      <c r="AB21" s="90"/>
      <c r="AF21" s="88" t="s">
        <v>37</v>
      </c>
      <c r="AG21" s="89"/>
      <c r="AH21" s="89"/>
      <c r="AI21" s="89"/>
      <c r="AJ21" s="90"/>
      <c r="AL21" s="15"/>
      <c r="AM21" s="86" t="s">
        <v>37</v>
      </c>
      <c r="AN21" s="86"/>
      <c r="AO21" s="86"/>
      <c r="AP21" s="86"/>
      <c r="AQ21" s="86"/>
      <c r="AR21" s="15"/>
    </row>
    <row r="22" spans="1:44" ht="16.5" thickBot="1" x14ac:dyDescent="0.3">
      <c r="A22" s="3">
        <v>3</v>
      </c>
      <c r="B22" s="102"/>
      <c r="C22" s="105"/>
      <c r="D22" s="4">
        <v>32</v>
      </c>
      <c r="E22" s="4">
        <v>55</v>
      </c>
      <c r="F22" s="108"/>
      <c r="G22" s="108"/>
      <c r="H22" s="108"/>
      <c r="X22" s="29" t="s">
        <v>10</v>
      </c>
      <c r="Y22" s="29" t="s">
        <v>16</v>
      </c>
      <c r="Z22" s="29" t="s">
        <v>17</v>
      </c>
      <c r="AA22" s="29" t="s">
        <v>18</v>
      </c>
      <c r="AB22" s="29" t="s">
        <v>19</v>
      </c>
      <c r="AF22" s="29" t="s">
        <v>10</v>
      </c>
      <c r="AG22" s="29" t="s">
        <v>16</v>
      </c>
      <c r="AH22" s="29" t="s">
        <v>17</v>
      </c>
      <c r="AI22" s="29" t="s">
        <v>18</v>
      </c>
      <c r="AJ22" s="29" t="s">
        <v>19</v>
      </c>
      <c r="AL22" s="15"/>
      <c r="AM22" s="60" t="s">
        <v>33</v>
      </c>
      <c r="AN22" s="61" t="s">
        <v>16</v>
      </c>
      <c r="AO22" s="61" t="s">
        <v>17</v>
      </c>
      <c r="AP22" s="61" t="s">
        <v>18</v>
      </c>
      <c r="AQ22" s="62" t="s">
        <v>19</v>
      </c>
      <c r="AR22" s="15"/>
    </row>
    <row r="23" spans="1:44" ht="16.5" thickBot="1" x14ac:dyDescent="0.3">
      <c r="A23" s="3">
        <v>1</v>
      </c>
      <c r="B23" s="100">
        <v>43130</v>
      </c>
      <c r="C23" s="103">
        <v>0.8125</v>
      </c>
      <c r="D23" s="4">
        <v>30.8</v>
      </c>
      <c r="E23" s="4">
        <v>64</v>
      </c>
      <c r="F23" s="106">
        <v>28.5</v>
      </c>
      <c r="G23" s="106">
        <v>62</v>
      </c>
      <c r="H23" s="106" t="s">
        <v>8</v>
      </c>
      <c r="X23" s="30">
        <v>0.375</v>
      </c>
      <c r="Y23" s="29">
        <f t="shared" ref="Y23:AB26" si="0">(K3+K18+K30+K43+K56)/5</f>
        <v>21.34</v>
      </c>
      <c r="Z23" s="29">
        <f t="shared" si="0"/>
        <v>22.28</v>
      </c>
      <c r="AA23" s="29">
        <f t="shared" si="0"/>
        <v>22.76</v>
      </c>
      <c r="AB23" s="29">
        <f t="shared" si="0"/>
        <v>22.419999999999998</v>
      </c>
      <c r="AF23" s="30">
        <v>0.375</v>
      </c>
      <c r="AG23" s="29">
        <f>(+K18+K30+K56)/3</f>
        <v>21.266666666666666</v>
      </c>
      <c r="AH23" s="29">
        <f t="shared" ref="AH23:AJ23" si="1">(+L18+L30+L56)/3</f>
        <v>22.100000000000005</v>
      </c>
      <c r="AI23" s="29">
        <f t="shared" si="1"/>
        <v>22.333333333333332</v>
      </c>
      <c r="AJ23" s="29">
        <f t="shared" si="1"/>
        <v>21.366666666666664</v>
      </c>
      <c r="AL23" s="15"/>
      <c r="AM23" s="60">
        <v>0.375</v>
      </c>
      <c r="AN23" s="61">
        <v>21.266666666666666</v>
      </c>
      <c r="AO23" s="61">
        <v>22.100000000000005</v>
      </c>
      <c r="AP23" s="61">
        <v>22.333333333333332</v>
      </c>
      <c r="AQ23" s="62">
        <v>21.366666666666664</v>
      </c>
      <c r="AR23" s="15"/>
    </row>
    <row r="24" spans="1:44" ht="16.5" thickBot="1" x14ac:dyDescent="0.3">
      <c r="A24" s="3">
        <v>2</v>
      </c>
      <c r="B24" s="101"/>
      <c r="C24" s="104"/>
      <c r="D24" s="4">
        <v>30.7</v>
      </c>
      <c r="E24" s="4">
        <v>62</v>
      </c>
      <c r="F24" s="107"/>
      <c r="G24" s="107"/>
      <c r="H24" s="107"/>
      <c r="X24" s="30">
        <v>0.52083333333333337</v>
      </c>
      <c r="Y24" s="29">
        <f t="shared" si="0"/>
        <v>27.74</v>
      </c>
      <c r="Z24" s="29">
        <f t="shared" si="0"/>
        <v>27.2</v>
      </c>
      <c r="AA24" s="29">
        <f t="shared" si="0"/>
        <v>26.419999999999998</v>
      </c>
      <c r="AB24" s="29">
        <f t="shared" si="0"/>
        <v>28.9</v>
      </c>
      <c r="AF24" s="30">
        <v>0.52083333333333337</v>
      </c>
      <c r="AG24" s="29">
        <f>(K19+K31+K44)/3</f>
        <v>28.466666666666669</v>
      </c>
      <c r="AH24" s="29">
        <f t="shared" ref="AH24:AJ24" si="2">(L19+L31+L44)/3</f>
        <v>28.066666666666663</v>
      </c>
      <c r="AI24" s="29">
        <f t="shared" si="2"/>
        <v>27.5</v>
      </c>
      <c r="AJ24" s="29">
        <f t="shared" si="2"/>
        <v>28.8</v>
      </c>
      <c r="AL24" s="15"/>
      <c r="AM24" s="60">
        <v>0.52083333333333337</v>
      </c>
      <c r="AN24" s="61">
        <v>28.466666666666669</v>
      </c>
      <c r="AO24" s="61">
        <v>28.066666666666663</v>
      </c>
      <c r="AP24" s="61">
        <v>27.5</v>
      </c>
      <c r="AQ24" s="62">
        <v>28.8</v>
      </c>
      <c r="AR24" s="15"/>
    </row>
    <row r="25" spans="1:44" ht="16.5" thickBot="1" x14ac:dyDescent="0.3">
      <c r="A25" s="3">
        <v>3</v>
      </c>
      <c r="B25" s="102"/>
      <c r="C25" s="105"/>
      <c r="D25" s="4">
        <v>29.8</v>
      </c>
      <c r="E25" s="4">
        <v>61</v>
      </c>
      <c r="F25" s="108"/>
      <c r="G25" s="108"/>
      <c r="H25" s="108"/>
      <c r="X25" s="30">
        <v>0.66666666666666663</v>
      </c>
      <c r="Y25" s="29">
        <f t="shared" si="0"/>
        <v>31.04</v>
      </c>
      <c r="Z25" s="29">
        <f t="shared" si="0"/>
        <v>30.540000000000003</v>
      </c>
      <c r="AA25" s="29">
        <f t="shared" si="0"/>
        <v>29.580000000000002</v>
      </c>
      <c r="AB25" s="29">
        <f t="shared" si="0"/>
        <v>31</v>
      </c>
      <c r="AF25" s="30">
        <v>0.66666666666666663</v>
      </c>
      <c r="AG25" s="29">
        <f>(K5+K20+K58)/3</f>
        <v>31.233333333333331</v>
      </c>
      <c r="AH25" s="29">
        <f t="shared" ref="AH25:AJ25" si="3">(L5+L20+L58)/3</f>
        <v>30.566666666666666</v>
      </c>
      <c r="AI25" s="29">
        <f t="shared" si="3"/>
        <v>29.733333333333331</v>
      </c>
      <c r="AJ25" s="29">
        <f t="shared" si="3"/>
        <v>30.966666666666669</v>
      </c>
      <c r="AL25" s="15"/>
      <c r="AM25" s="60">
        <v>0.66666666666666663</v>
      </c>
      <c r="AN25" s="61">
        <v>31.233333333333331</v>
      </c>
      <c r="AO25" s="61">
        <v>30.566666666666666</v>
      </c>
      <c r="AP25" s="61">
        <v>29.733333333333331</v>
      </c>
      <c r="AQ25" s="62">
        <v>30.966666666666669</v>
      </c>
      <c r="AR25" s="15"/>
    </row>
    <row r="26" spans="1:44" ht="16.5" thickBot="1" x14ac:dyDescent="0.3">
      <c r="A26" s="3">
        <v>1</v>
      </c>
      <c r="B26" s="100">
        <v>43131</v>
      </c>
      <c r="C26" s="103">
        <v>0.375</v>
      </c>
      <c r="D26" s="4">
        <v>21</v>
      </c>
      <c r="E26" s="4">
        <v>68</v>
      </c>
      <c r="F26" s="106">
        <v>20.9</v>
      </c>
      <c r="G26" s="106">
        <v>67</v>
      </c>
      <c r="H26" s="106" t="s">
        <v>8</v>
      </c>
      <c r="X26" s="30">
        <v>0.8125</v>
      </c>
      <c r="Y26" s="29">
        <f t="shared" si="0"/>
        <v>30.919999999999998</v>
      </c>
      <c r="Z26" s="29">
        <f t="shared" si="0"/>
        <v>30.6</v>
      </c>
      <c r="AA26" s="29">
        <f t="shared" si="0"/>
        <v>30.160000000000004</v>
      </c>
      <c r="AB26" s="29">
        <f t="shared" si="0"/>
        <v>27.639999999999997</v>
      </c>
      <c r="AF26" s="30">
        <v>0.8125</v>
      </c>
      <c r="AG26" s="29">
        <f>(K6+K46+K59)/3</f>
        <v>31</v>
      </c>
      <c r="AH26" s="29">
        <f t="shared" ref="AH26:AJ26" si="4">(L6+L46+L59)/3</f>
        <v>30.733333333333334</v>
      </c>
      <c r="AI26" s="29">
        <f t="shared" si="4"/>
        <v>30.366666666666664</v>
      </c>
      <c r="AJ26" s="29">
        <f t="shared" si="4"/>
        <v>27.533333333333331</v>
      </c>
      <c r="AL26" s="15"/>
      <c r="AM26" s="60">
        <v>0.8125</v>
      </c>
      <c r="AN26" s="61">
        <v>31</v>
      </c>
      <c r="AO26" s="61">
        <v>30.733333333333334</v>
      </c>
      <c r="AP26" s="61">
        <v>30.366666666666664</v>
      </c>
      <c r="AQ26" s="62">
        <v>27.533333333333331</v>
      </c>
      <c r="AR26" s="15"/>
    </row>
    <row r="27" spans="1:44" ht="16.5" thickBot="1" x14ac:dyDescent="0.3">
      <c r="A27" s="3">
        <v>2</v>
      </c>
      <c r="B27" s="101"/>
      <c r="C27" s="104"/>
      <c r="D27" s="4">
        <v>21.8</v>
      </c>
      <c r="E27" s="4">
        <v>67</v>
      </c>
      <c r="F27" s="107"/>
      <c r="G27" s="107"/>
      <c r="H27" s="107"/>
      <c r="AR27" s="15"/>
    </row>
    <row r="28" spans="1:44" ht="16.5" thickBot="1" x14ac:dyDescent="0.3">
      <c r="A28" s="3">
        <v>3</v>
      </c>
      <c r="B28" s="102"/>
      <c r="C28" s="105"/>
      <c r="D28" s="4">
        <v>22.1</v>
      </c>
      <c r="E28" s="4">
        <v>67</v>
      </c>
      <c r="F28" s="108"/>
      <c r="G28" s="108"/>
      <c r="H28" s="108"/>
      <c r="J28" s="88" t="s">
        <v>13</v>
      </c>
      <c r="K28" s="89"/>
      <c r="L28" s="89"/>
      <c r="M28" s="89"/>
      <c r="N28" s="90"/>
    </row>
    <row r="29" spans="1:44" ht="16.5" thickBot="1" x14ac:dyDescent="0.3">
      <c r="A29" s="5">
        <v>1</v>
      </c>
      <c r="B29" s="100">
        <v>43131</v>
      </c>
      <c r="C29" s="103">
        <v>0.52083333333333337</v>
      </c>
      <c r="D29" s="6">
        <v>27.3</v>
      </c>
      <c r="E29" s="6">
        <v>54</v>
      </c>
      <c r="F29" s="106">
        <v>29</v>
      </c>
      <c r="G29" s="106">
        <v>57</v>
      </c>
      <c r="H29" s="106" t="s">
        <v>8</v>
      </c>
      <c r="J29" s="29" t="s">
        <v>10</v>
      </c>
      <c r="K29" s="29" t="s">
        <v>16</v>
      </c>
      <c r="L29" s="29" t="s">
        <v>17</v>
      </c>
      <c r="M29" s="29" t="s">
        <v>18</v>
      </c>
      <c r="N29" s="29" t="s">
        <v>19</v>
      </c>
    </row>
    <row r="30" spans="1:44" ht="16.5" thickBot="1" x14ac:dyDescent="0.3">
      <c r="A30" s="3">
        <v>2</v>
      </c>
      <c r="B30" s="101"/>
      <c r="C30" s="104"/>
      <c r="D30" s="4">
        <v>27.1</v>
      </c>
      <c r="E30" s="4">
        <v>52</v>
      </c>
      <c r="F30" s="107"/>
      <c r="G30" s="107"/>
      <c r="H30" s="107"/>
      <c r="J30" s="30">
        <v>0.375</v>
      </c>
      <c r="K30" s="29">
        <v>21</v>
      </c>
      <c r="L30" s="29">
        <v>21.8</v>
      </c>
      <c r="M30" s="29">
        <v>22.1</v>
      </c>
      <c r="N30" s="29">
        <v>20.9</v>
      </c>
    </row>
    <row r="31" spans="1:44" ht="16.5" thickBot="1" x14ac:dyDescent="0.3">
      <c r="A31" s="3">
        <v>3</v>
      </c>
      <c r="B31" s="102"/>
      <c r="C31" s="105"/>
      <c r="D31" s="4">
        <v>26.3</v>
      </c>
      <c r="E31" s="4">
        <v>48</v>
      </c>
      <c r="F31" s="108"/>
      <c r="G31" s="108"/>
      <c r="H31" s="108"/>
      <c r="J31" s="30">
        <v>0.52083333333333337</v>
      </c>
      <c r="K31" s="29">
        <v>27.3</v>
      </c>
      <c r="L31" s="29">
        <v>27.1</v>
      </c>
      <c r="M31" s="29">
        <v>26.3</v>
      </c>
      <c r="N31" s="29">
        <v>29</v>
      </c>
    </row>
    <row r="32" spans="1:44" ht="16.5" thickBot="1" x14ac:dyDescent="0.3">
      <c r="A32" s="3">
        <v>1</v>
      </c>
      <c r="B32" s="100">
        <v>43131</v>
      </c>
      <c r="C32" s="103">
        <v>0.66666666666666663</v>
      </c>
      <c r="D32" s="4">
        <v>29.9</v>
      </c>
      <c r="E32" s="4">
        <v>56</v>
      </c>
      <c r="F32" s="106">
        <v>30</v>
      </c>
      <c r="G32" s="106">
        <v>56</v>
      </c>
      <c r="H32" s="106" t="s">
        <v>8</v>
      </c>
      <c r="J32" s="30">
        <v>0.66666666666666663</v>
      </c>
      <c r="K32" s="29">
        <v>29.9</v>
      </c>
      <c r="L32" s="29">
        <v>29.8</v>
      </c>
      <c r="M32" s="29">
        <v>28.7</v>
      </c>
      <c r="N32" s="29">
        <v>30</v>
      </c>
    </row>
    <row r="33" spans="1:14" ht="16.5" thickBot="1" x14ac:dyDescent="0.3">
      <c r="A33" s="3">
        <v>2</v>
      </c>
      <c r="B33" s="101"/>
      <c r="C33" s="104"/>
      <c r="D33" s="4">
        <v>29.8</v>
      </c>
      <c r="E33" s="4">
        <v>56</v>
      </c>
      <c r="F33" s="107"/>
      <c r="G33" s="107"/>
      <c r="H33" s="107"/>
      <c r="J33" s="30">
        <v>0.8125</v>
      </c>
      <c r="K33" s="29">
        <v>30.8</v>
      </c>
      <c r="L33" s="29">
        <v>30.1</v>
      </c>
      <c r="M33" s="29">
        <v>29.9</v>
      </c>
      <c r="N33" s="29">
        <v>27.1</v>
      </c>
    </row>
    <row r="34" spans="1:14" ht="16.5" thickBot="1" x14ac:dyDescent="0.3">
      <c r="A34" s="3">
        <v>3</v>
      </c>
      <c r="B34" s="102"/>
      <c r="C34" s="105"/>
      <c r="D34" s="4">
        <v>28.7</v>
      </c>
      <c r="E34" s="4">
        <v>55</v>
      </c>
      <c r="F34" s="108"/>
      <c r="G34" s="108"/>
      <c r="H34" s="108"/>
    </row>
    <row r="35" spans="1:14" ht="16.5" thickBot="1" x14ac:dyDescent="0.3">
      <c r="A35" s="3">
        <v>1</v>
      </c>
      <c r="B35" s="100">
        <v>43131</v>
      </c>
      <c r="C35" s="103">
        <v>0.8125</v>
      </c>
      <c r="D35" s="4">
        <v>30.8</v>
      </c>
      <c r="E35" s="4">
        <v>63</v>
      </c>
      <c r="F35" s="106">
        <v>27.1</v>
      </c>
      <c r="G35" s="106">
        <v>63</v>
      </c>
      <c r="H35" s="109" t="s">
        <v>8</v>
      </c>
    </row>
    <row r="36" spans="1:14" ht="16.5" thickBot="1" x14ac:dyDescent="0.3">
      <c r="A36" s="3">
        <v>2</v>
      </c>
      <c r="B36" s="101"/>
      <c r="C36" s="104"/>
      <c r="D36" s="4">
        <v>30.1</v>
      </c>
      <c r="E36" s="4">
        <v>63</v>
      </c>
      <c r="F36" s="107"/>
      <c r="G36" s="107"/>
      <c r="H36" s="110"/>
    </row>
    <row r="37" spans="1:14" ht="16.5" thickBot="1" x14ac:dyDescent="0.3">
      <c r="A37" s="3">
        <v>3</v>
      </c>
      <c r="B37" s="102"/>
      <c r="C37" s="105"/>
      <c r="D37" s="4">
        <v>29.9</v>
      </c>
      <c r="E37" s="4">
        <v>62</v>
      </c>
      <c r="F37" s="108"/>
      <c r="G37" s="108"/>
      <c r="H37" s="111"/>
    </row>
    <row r="38" spans="1:14" ht="16.5" thickBot="1" x14ac:dyDescent="0.3">
      <c r="A38" s="3">
        <v>1</v>
      </c>
      <c r="B38" s="100">
        <v>43132</v>
      </c>
      <c r="C38" s="103">
        <v>0.375</v>
      </c>
      <c r="D38" s="4">
        <v>20.5</v>
      </c>
      <c r="E38" s="4">
        <v>67</v>
      </c>
      <c r="F38" s="106">
        <v>19.899999999999999</v>
      </c>
      <c r="G38" s="106">
        <v>66</v>
      </c>
      <c r="H38" s="106" t="s">
        <v>8</v>
      </c>
    </row>
    <row r="39" spans="1:14" ht="16.5" thickBot="1" x14ac:dyDescent="0.3">
      <c r="A39" s="3">
        <v>2</v>
      </c>
      <c r="B39" s="101"/>
      <c r="C39" s="104"/>
      <c r="D39" s="4">
        <v>21.8</v>
      </c>
      <c r="E39" s="4">
        <v>67</v>
      </c>
      <c r="F39" s="107"/>
      <c r="G39" s="107"/>
      <c r="H39" s="107"/>
    </row>
    <row r="40" spans="1:14" ht="16.5" thickBot="1" x14ac:dyDescent="0.3">
      <c r="A40" s="3">
        <v>3</v>
      </c>
      <c r="B40" s="102"/>
      <c r="C40" s="105"/>
      <c r="D40" s="4">
        <v>22</v>
      </c>
      <c r="E40" s="4">
        <v>64</v>
      </c>
      <c r="F40" s="108"/>
      <c r="G40" s="108"/>
      <c r="H40" s="108"/>
    </row>
    <row r="41" spans="1:14" ht="15" customHeight="1" thickBot="1" x14ac:dyDescent="0.3">
      <c r="A41" s="3">
        <v>1</v>
      </c>
      <c r="B41" s="100">
        <v>43132</v>
      </c>
      <c r="C41" s="103">
        <v>0.52083333333333337</v>
      </c>
      <c r="D41" s="4">
        <v>27.7</v>
      </c>
      <c r="E41" s="4">
        <v>47</v>
      </c>
      <c r="F41" s="106">
        <v>29.6</v>
      </c>
      <c r="G41" s="106">
        <v>52</v>
      </c>
      <c r="H41" s="106" t="s">
        <v>8</v>
      </c>
      <c r="J41" s="88" t="s">
        <v>14</v>
      </c>
      <c r="K41" s="89"/>
      <c r="L41" s="89"/>
      <c r="M41" s="89"/>
      <c r="N41" s="90"/>
    </row>
    <row r="42" spans="1:14" ht="16.5" thickBot="1" x14ac:dyDescent="0.3">
      <c r="A42" s="3">
        <v>2</v>
      </c>
      <c r="B42" s="101"/>
      <c r="C42" s="104"/>
      <c r="D42" s="4">
        <v>26.9</v>
      </c>
      <c r="E42" s="4">
        <v>44</v>
      </c>
      <c r="F42" s="107"/>
      <c r="G42" s="107"/>
      <c r="H42" s="107"/>
      <c r="J42" s="29" t="s">
        <v>10</v>
      </c>
      <c r="K42" s="29" t="s">
        <v>16</v>
      </c>
      <c r="L42" s="29" t="s">
        <v>17</v>
      </c>
      <c r="M42" s="29" t="s">
        <v>18</v>
      </c>
      <c r="N42" s="29" t="s">
        <v>19</v>
      </c>
    </row>
    <row r="43" spans="1:14" ht="16.5" thickBot="1" x14ac:dyDescent="0.3">
      <c r="A43" s="3">
        <v>3</v>
      </c>
      <c r="B43" s="102"/>
      <c r="C43" s="105"/>
      <c r="D43" s="4">
        <v>26.2</v>
      </c>
      <c r="E43" s="4">
        <v>43</v>
      </c>
      <c r="F43" s="108"/>
      <c r="G43" s="108"/>
      <c r="H43" s="108"/>
      <c r="J43" s="30">
        <v>0.375</v>
      </c>
      <c r="K43" s="29">
        <v>20.5</v>
      </c>
      <c r="L43" s="29">
        <v>21.8</v>
      </c>
      <c r="M43" s="29">
        <v>22</v>
      </c>
      <c r="N43" s="29">
        <v>19.899999999999999</v>
      </c>
    </row>
    <row r="44" spans="1:14" ht="16.5" customHeight="1" thickBot="1" x14ac:dyDescent="0.3">
      <c r="A44" s="3">
        <v>1</v>
      </c>
      <c r="B44" s="100">
        <v>43132</v>
      </c>
      <c r="C44" s="103">
        <v>0.66666666666666663</v>
      </c>
      <c r="D44" s="4">
        <v>31.6</v>
      </c>
      <c r="E44" s="4">
        <v>56</v>
      </c>
      <c r="F44" s="106">
        <v>32.1</v>
      </c>
      <c r="G44" s="106">
        <v>56</v>
      </c>
      <c r="H44" s="106" t="s">
        <v>8</v>
      </c>
      <c r="J44" s="30">
        <v>0.52083333333333337</v>
      </c>
      <c r="K44" s="29">
        <v>27.7</v>
      </c>
      <c r="L44" s="29">
        <v>26.9</v>
      </c>
      <c r="M44" s="29">
        <v>26.2</v>
      </c>
      <c r="N44" s="29">
        <v>29.6</v>
      </c>
    </row>
    <row r="45" spans="1:14" ht="16.5" thickBot="1" x14ac:dyDescent="0.3">
      <c r="A45" s="3">
        <v>2</v>
      </c>
      <c r="B45" s="101"/>
      <c r="C45" s="104"/>
      <c r="D45" s="4">
        <v>31.2</v>
      </c>
      <c r="E45" s="4">
        <v>53</v>
      </c>
      <c r="F45" s="107"/>
      <c r="G45" s="107"/>
      <c r="H45" s="107"/>
      <c r="J45" s="30">
        <v>0.66666666666666663</v>
      </c>
      <c r="K45" s="29">
        <v>31.6</v>
      </c>
      <c r="L45" s="29">
        <v>31.2</v>
      </c>
      <c r="M45" s="29">
        <v>30</v>
      </c>
      <c r="N45" s="29">
        <v>32.1</v>
      </c>
    </row>
    <row r="46" spans="1:14" ht="16.5" thickBot="1" x14ac:dyDescent="0.3">
      <c r="A46" s="3">
        <v>3</v>
      </c>
      <c r="B46" s="102"/>
      <c r="C46" s="105"/>
      <c r="D46" s="4">
        <v>30</v>
      </c>
      <c r="E46" s="4">
        <v>53</v>
      </c>
      <c r="F46" s="108"/>
      <c r="G46" s="108"/>
      <c r="H46" s="108"/>
      <c r="J46" s="30">
        <v>0.8125</v>
      </c>
      <c r="K46" s="29">
        <v>31.8</v>
      </c>
      <c r="L46" s="29">
        <v>31.2</v>
      </c>
      <c r="M46" s="29">
        <v>31.2</v>
      </c>
      <c r="N46" s="29">
        <v>28.1</v>
      </c>
    </row>
    <row r="47" spans="1:14" ht="16.5" thickBot="1" x14ac:dyDescent="0.3">
      <c r="A47" s="3">
        <v>1</v>
      </c>
      <c r="B47" s="100">
        <v>43132</v>
      </c>
      <c r="C47" s="103">
        <v>0.8125</v>
      </c>
      <c r="D47" s="4">
        <v>31.8</v>
      </c>
      <c r="E47" s="4">
        <v>65</v>
      </c>
      <c r="F47" s="106">
        <v>28.1</v>
      </c>
      <c r="G47" s="106">
        <v>60</v>
      </c>
      <c r="H47" s="106" t="s">
        <v>8</v>
      </c>
      <c r="J47" s="14"/>
      <c r="K47" s="15"/>
      <c r="L47" s="15"/>
      <c r="M47" s="15"/>
      <c r="N47" s="15"/>
    </row>
    <row r="48" spans="1:14" ht="16.5" thickBot="1" x14ac:dyDescent="0.3">
      <c r="A48" s="3">
        <v>2</v>
      </c>
      <c r="B48" s="101"/>
      <c r="C48" s="104"/>
      <c r="D48" s="4">
        <v>31.2</v>
      </c>
      <c r="E48" s="4">
        <v>64</v>
      </c>
      <c r="F48" s="107"/>
      <c r="G48" s="107"/>
      <c r="H48" s="107"/>
      <c r="J48" s="14"/>
      <c r="K48" s="15"/>
      <c r="L48" s="15"/>
      <c r="M48" s="15"/>
      <c r="N48" s="15"/>
    </row>
    <row r="49" spans="1:14" ht="16.5" thickBot="1" x14ac:dyDescent="0.3">
      <c r="A49" s="3">
        <v>3</v>
      </c>
      <c r="B49" s="102"/>
      <c r="C49" s="105"/>
      <c r="D49" s="4">
        <v>31.2</v>
      </c>
      <c r="E49" s="4">
        <v>64</v>
      </c>
      <c r="F49" s="108"/>
      <c r="G49" s="108"/>
      <c r="H49" s="108"/>
      <c r="J49" s="14"/>
      <c r="K49" s="15"/>
      <c r="L49" s="15"/>
      <c r="M49" s="15"/>
      <c r="N49" s="15"/>
    </row>
    <row r="50" spans="1:14" ht="16.5" thickBot="1" x14ac:dyDescent="0.3">
      <c r="A50" s="3">
        <v>1</v>
      </c>
      <c r="B50" s="100">
        <v>43133</v>
      </c>
      <c r="C50" s="103">
        <v>0.375</v>
      </c>
      <c r="D50" s="4">
        <v>20.8</v>
      </c>
      <c r="E50" s="4">
        <v>72</v>
      </c>
      <c r="F50" s="106">
        <v>20.6</v>
      </c>
      <c r="G50" s="106">
        <v>67</v>
      </c>
      <c r="H50" s="106" t="s">
        <v>8</v>
      </c>
    </row>
    <row r="51" spans="1:14" ht="16.5" thickBot="1" x14ac:dyDescent="0.3">
      <c r="A51" s="3">
        <v>2</v>
      </c>
      <c r="B51" s="101"/>
      <c r="C51" s="104"/>
      <c r="D51" s="4">
        <v>22.1</v>
      </c>
      <c r="E51" s="4">
        <v>71</v>
      </c>
      <c r="F51" s="107"/>
      <c r="G51" s="107"/>
      <c r="H51" s="107"/>
    </row>
    <row r="52" spans="1:14" ht="16.5" thickBot="1" x14ac:dyDescent="0.3">
      <c r="A52" s="3">
        <v>3</v>
      </c>
      <c r="B52" s="102"/>
      <c r="C52" s="105"/>
      <c r="D52" s="4">
        <v>22.4</v>
      </c>
      <c r="E52" s="4">
        <v>69</v>
      </c>
      <c r="F52" s="108"/>
      <c r="G52" s="108"/>
      <c r="H52" s="108"/>
    </row>
    <row r="53" spans="1:14" ht="16.5" thickBot="1" x14ac:dyDescent="0.3">
      <c r="A53" s="3">
        <v>1</v>
      </c>
      <c r="B53" s="100">
        <v>43133</v>
      </c>
      <c r="C53" s="103">
        <v>0.52083333333333337</v>
      </c>
      <c r="D53" s="4">
        <v>25.1</v>
      </c>
      <c r="E53" s="4">
        <v>57</v>
      </c>
      <c r="F53" s="106">
        <v>27.1</v>
      </c>
      <c r="G53" s="106">
        <v>61</v>
      </c>
      <c r="H53" s="106" t="s">
        <v>8</v>
      </c>
    </row>
    <row r="54" spans="1:14" ht="16.5" thickBot="1" x14ac:dyDescent="0.3">
      <c r="A54" s="3">
        <v>2</v>
      </c>
      <c r="B54" s="101"/>
      <c r="C54" s="104"/>
      <c r="D54" s="4">
        <v>24.4</v>
      </c>
      <c r="E54" s="4">
        <v>55</v>
      </c>
      <c r="F54" s="107"/>
      <c r="G54" s="107"/>
      <c r="H54" s="107"/>
      <c r="J54" s="88" t="s">
        <v>15</v>
      </c>
      <c r="K54" s="89"/>
      <c r="L54" s="89"/>
      <c r="M54" s="89"/>
      <c r="N54" s="90"/>
    </row>
    <row r="55" spans="1:14" ht="16.5" thickBot="1" x14ac:dyDescent="0.3">
      <c r="A55" s="3">
        <v>3</v>
      </c>
      <c r="B55" s="102"/>
      <c r="C55" s="105"/>
      <c r="D55" s="4">
        <v>23.4</v>
      </c>
      <c r="E55" s="4">
        <v>54</v>
      </c>
      <c r="F55" s="108"/>
      <c r="G55" s="108"/>
      <c r="H55" s="108"/>
      <c r="J55" s="29" t="s">
        <v>10</v>
      </c>
      <c r="K55" s="29" t="s">
        <v>16</v>
      </c>
      <c r="L55" s="29" t="s">
        <v>17</v>
      </c>
      <c r="M55" s="29" t="s">
        <v>18</v>
      </c>
      <c r="N55" s="29" t="s">
        <v>19</v>
      </c>
    </row>
    <row r="56" spans="1:14" ht="16.5" thickBot="1" x14ac:dyDescent="0.3">
      <c r="A56" s="3">
        <v>1</v>
      </c>
      <c r="B56" s="100">
        <v>43133</v>
      </c>
      <c r="C56" s="103">
        <v>0.66666666666666663</v>
      </c>
      <c r="D56" s="4">
        <v>29.5</v>
      </c>
      <c r="E56" s="4">
        <v>44</v>
      </c>
      <c r="F56" s="106">
        <v>31.7</v>
      </c>
      <c r="G56" s="106">
        <v>49</v>
      </c>
      <c r="H56" s="106" t="s">
        <v>8</v>
      </c>
      <c r="J56" s="30">
        <v>0.375</v>
      </c>
      <c r="K56" s="29">
        <v>20.8</v>
      </c>
      <c r="L56" s="29">
        <v>22.1</v>
      </c>
      <c r="M56" s="29">
        <v>22.4</v>
      </c>
      <c r="N56" s="29">
        <v>20.6</v>
      </c>
    </row>
    <row r="57" spans="1:14" ht="16.5" thickBot="1" x14ac:dyDescent="0.3">
      <c r="A57" s="3">
        <v>2</v>
      </c>
      <c r="B57" s="101"/>
      <c r="C57" s="104"/>
      <c r="D57" s="4">
        <v>28.9</v>
      </c>
      <c r="E57" s="4">
        <v>44</v>
      </c>
      <c r="F57" s="107"/>
      <c r="G57" s="107"/>
      <c r="H57" s="107"/>
      <c r="J57" s="30">
        <v>0.52083333333333337</v>
      </c>
      <c r="K57" s="29">
        <v>25.1</v>
      </c>
      <c r="L57" s="29">
        <v>24.4</v>
      </c>
      <c r="M57" s="29">
        <v>23.4</v>
      </c>
      <c r="N57" s="29">
        <v>27.1</v>
      </c>
    </row>
    <row r="58" spans="1:14" ht="16.5" thickBot="1" x14ac:dyDescent="0.3">
      <c r="A58" s="3">
        <v>3</v>
      </c>
      <c r="B58" s="102"/>
      <c r="C58" s="105"/>
      <c r="D58" s="4">
        <v>27.9</v>
      </c>
      <c r="E58" s="4">
        <v>43</v>
      </c>
      <c r="F58" s="108"/>
      <c r="G58" s="108"/>
      <c r="H58" s="108"/>
      <c r="J58" s="30">
        <v>0.66666666666666663</v>
      </c>
      <c r="K58" s="29">
        <v>29.5</v>
      </c>
      <c r="L58" s="29">
        <v>28.9</v>
      </c>
      <c r="M58" s="29">
        <v>27.9</v>
      </c>
      <c r="N58" s="29">
        <v>31.7</v>
      </c>
    </row>
    <row r="59" spans="1:14" ht="16.5" thickBot="1" x14ac:dyDescent="0.3">
      <c r="A59" s="3">
        <v>1</v>
      </c>
      <c r="B59" s="100">
        <v>43133</v>
      </c>
      <c r="C59" s="103">
        <v>0.8125</v>
      </c>
      <c r="D59" s="4">
        <v>30.9</v>
      </c>
      <c r="E59" s="4">
        <v>53</v>
      </c>
      <c r="F59" s="106">
        <v>27.1</v>
      </c>
      <c r="G59" s="106">
        <v>52</v>
      </c>
      <c r="H59" s="106" t="s">
        <v>8</v>
      </c>
      <c r="J59" s="30">
        <v>0.8125</v>
      </c>
      <c r="K59" s="29">
        <v>30.9</v>
      </c>
      <c r="L59" s="29">
        <v>30.7</v>
      </c>
      <c r="M59" s="29">
        <v>30.2</v>
      </c>
      <c r="N59" s="29">
        <v>27.1</v>
      </c>
    </row>
    <row r="60" spans="1:14" ht="16.5" thickBot="1" x14ac:dyDescent="0.3">
      <c r="A60" s="3">
        <v>2</v>
      </c>
      <c r="B60" s="101"/>
      <c r="C60" s="104"/>
      <c r="D60" s="4">
        <v>30.7</v>
      </c>
      <c r="E60" s="4">
        <v>51</v>
      </c>
      <c r="F60" s="107"/>
      <c r="G60" s="107"/>
      <c r="H60" s="107"/>
    </row>
    <row r="61" spans="1:14" ht="16.5" thickBot="1" x14ac:dyDescent="0.3">
      <c r="A61" s="3">
        <v>3</v>
      </c>
      <c r="B61" s="102"/>
      <c r="C61" s="105"/>
      <c r="D61" s="4">
        <v>30.2</v>
      </c>
      <c r="E61" s="4">
        <v>51</v>
      </c>
      <c r="F61" s="108"/>
      <c r="G61" s="108"/>
      <c r="H61" s="108"/>
    </row>
    <row r="62" spans="1:14" ht="16.5" thickBot="1" x14ac:dyDescent="0.3">
      <c r="A62" s="7">
        <v>1</v>
      </c>
      <c r="B62" s="112">
        <v>43135</v>
      </c>
      <c r="C62" s="115">
        <v>0.375</v>
      </c>
      <c r="D62" s="8">
        <v>18.899999999999999</v>
      </c>
      <c r="E62" s="8">
        <v>69</v>
      </c>
      <c r="F62" s="118">
        <v>16.8</v>
      </c>
      <c r="G62" s="118">
        <v>64</v>
      </c>
      <c r="H62" s="118" t="s">
        <v>8</v>
      </c>
    </row>
    <row r="63" spans="1:14" ht="16.5" thickBot="1" x14ac:dyDescent="0.3">
      <c r="A63" s="7">
        <v>2</v>
      </c>
      <c r="B63" s="113"/>
      <c r="C63" s="116"/>
      <c r="D63" s="8">
        <v>19.100000000000001</v>
      </c>
      <c r="E63" s="8">
        <v>68</v>
      </c>
      <c r="F63" s="119"/>
      <c r="G63" s="119"/>
      <c r="H63" s="119"/>
    </row>
    <row r="64" spans="1:14" ht="16.5" thickBot="1" x14ac:dyDescent="0.3">
      <c r="A64" s="7">
        <v>3</v>
      </c>
      <c r="B64" s="114"/>
      <c r="C64" s="117"/>
      <c r="D64" s="8">
        <v>19.899999999999999</v>
      </c>
      <c r="E64" s="8">
        <v>68</v>
      </c>
      <c r="F64" s="120"/>
      <c r="G64" s="120"/>
      <c r="H64" s="120"/>
    </row>
    <row r="65" spans="1:14" ht="16.5" thickBot="1" x14ac:dyDescent="0.3">
      <c r="A65" s="7">
        <v>1</v>
      </c>
      <c r="B65" s="112">
        <v>43135</v>
      </c>
      <c r="C65" s="115">
        <v>0.52083333333333337</v>
      </c>
      <c r="D65" s="8">
        <v>26.7</v>
      </c>
      <c r="E65" s="8">
        <v>52</v>
      </c>
      <c r="F65" s="118">
        <v>27.6</v>
      </c>
      <c r="G65" s="118">
        <v>62</v>
      </c>
      <c r="H65" s="118" t="s">
        <v>8</v>
      </c>
    </row>
    <row r="66" spans="1:14" ht="16.5" thickBot="1" x14ac:dyDescent="0.3">
      <c r="A66" s="7">
        <v>2</v>
      </c>
      <c r="B66" s="113"/>
      <c r="C66" s="116"/>
      <c r="D66" s="8">
        <v>23.5</v>
      </c>
      <c r="E66" s="8">
        <v>42</v>
      </c>
      <c r="F66" s="119"/>
      <c r="G66" s="119"/>
      <c r="H66" s="119"/>
      <c r="J66" s="91" t="s">
        <v>20</v>
      </c>
      <c r="K66" s="92"/>
      <c r="L66" s="92"/>
      <c r="M66" s="92"/>
      <c r="N66" s="93"/>
    </row>
    <row r="67" spans="1:14" ht="16.5" thickBot="1" x14ac:dyDescent="0.3">
      <c r="A67" s="7">
        <v>3</v>
      </c>
      <c r="B67" s="114"/>
      <c r="C67" s="117"/>
      <c r="D67" s="8">
        <v>22.5</v>
      </c>
      <c r="E67" s="8">
        <v>41</v>
      </c>
      <c r="F67" s="120"/>
      <c r="G67" s="120"/>
      <c r="H67" s="120"/>
      <c r="J67" s="33" t="s">
        <v>10</v>
      </c>
      <c r="K67" s="33" t="s">
        <v>16</v>
      </c>
      <c r="L67" s="33" t="s">
        <v>17</v>
      </c>
      <c r="M67" s="33" t="s">
        <v>18</v>
      </c>
      <c r="N67" s="33" t="s">
        <v>19</v>
      </c>
    </row>
    <row r="68" spans="1:14" ht="16.5" thickBot="1" x14ac:dyDescent="0.3">
      <c r="A68" s="7">
        <v>1</v>
      </c>
      <c r="B68" s="112">
        <v>43135</v>
      </c>
      <c r="C68" s="115">
        <v>0.66666666666666663</v>
      </c>
      <c r="D68" s="8">
        <v>32.299999999999997</v>
      </c>
      <c r="E68" s="8">
        <v>49</v>
      </c>
      <c r="F68" s="118">
        <v>29.1</v>
      </c>
      <c r="G68" s="118">
        <v>51</v>
      </c>
      <c r="H68" s="118" t="s">
        <v>8</v>
      </c>
      <c r="J68" s="34">
        <v>0.375</v>
      </c>
      <c r="K68" s="33">
        <v>18.899999999999999</v>
      </c>
      <c r="L68" s="33">
        <v>19.100000000000001</v>
      </c>
      <c r="M68" s="33">
        <v>19.899999999999999</v>
      </c>
      <c r="N68" s="33">
        <v>16.8</v>
      </c>
    </row>
    <row r="69" spans="1:14" ht="16.5" thickBot="1" x14ac:dyDescent="0.3">
      <c r="A69" s="7">
        <v>2</v>
      </c>
      <c r="B69" s="113"/>
      <c r="C69" s="116"/>
      <c r="D69" s="8">
        <v>26.7</v>
      </c>
      <c r="E69" s="8">
        <v>41</v>
      </c>
      <c r="F69" s="119"/>
      <c r="G69" s="119"/>
      <c r="H69" s="119"/>
      <c r="J69" s="34">
        <v>0.52083333333333337</v>
      </c>
      <c r="K69" s="33">
        <v>26.7</v>
      </c>
      <c r="L69" s="33">
        <v>23.5</v>
      </c>
      <c r="M69" s="33">
        <v>22.5</v>
      </c>
      <c r="N69" s="33">
        <v>27.6</v>
      </c>
    </row>
    <row r="70" spans="1:14" ht="16.5" thickBot="1" x14ac:dyDescent="0.3">
      <c r="A70" s="7">
        <v>3</v>
      </c>
      <c r="B70" s="114"/>
      <c r="C70" s="117"/>
      <c r="D70" s="8">
        <v>26.5</v>
      </c>
      <c r="E70" s="8">
        <v>40</v>
      </c>
      <c r="F70" s="120"/>
      <c r="G70" s="120"/>
      <c r="H70" s="120"/>
      <c r="J70" s="34">
        <v>0.66666666666666663</v>
      </c>
      <c r="K70" s="33">
        <v>32.299999999999997</v>
      </c>
      <c r="L70" s="33">
        <v>26.7</v>
      </c>
      <c r="M70" s="33">
        <v>26.5</v>
      </c>
      <c r="N70" s="33">
        <v>29.1</v>
      </c>
    </row>
    <row r="71" spans="1:14" ht="16.5" thickBot="1" x14ac:dyDescent="0.3">
      <c r="A71" s="7">
        <v>1</v>
      </c>
      <c r="B71" s="112">
        <v>43135</v>
      </c>
      <c r="C71" s="115">
        <v>0.8125</v>
      </c>
      <c r="D71" s="8">
        <v>32.5</v>
      </c>
      <c r="E71" s="8">
        <v>56</v>
      </c>
      <c r="F71" s="118">
        <v>27.2</v>
      </c>
      <c r="G71" s="118">
        <v>56</v>
      </c>
      <c r="H71" s="118" t="s">
        <v>8</v>
      </c>
      <c r="J71" s="34">
        <v>0.8125</v>
      </c>
      <c r="K71" s="33">
        <v>32.5</v>
      </c>
      <c r="L71" s="33">
        <v>29.3</v>
      </c>
      <c r="M71" s="33">
        <v>28.7</v>
      </c>
      <c r="N71" s="33">
        <v>27.2</v>
      </c>
    </row>
    <row r="72" spans="1:14" ht="16.5" thickBot="1" x14ac:dyDescent="0.3">
      <c r="A72" s="7">
        <v>2</v>
      </c>
      <c r="B72" s="113"/>
      <c r="C72" s="116"/>
      <c r="D72" s="8">
        <v>29.3</v>
      </c>
      <c r="E72" s="8">
        <v>53</v>
      </c>
      <c r="F72" s="119"/>
      <c r="G72" s="119"/>
      <c r="H72" s="119"/>
    </row>
    <row r="73" spans="1:14" ht="16.5" thickBot="1" x14ac:dyDescent="0.3">
      <c r="A73" s="7">
        <v>3</v>
      </c>
      <c r="B73" s="114"/>
      <c r="C73" s="117"/>
      <c r="D73" s="8">
        <v>28.7</v>
      </c>
      <c r="E73" s="8">
        <v>53</v>
      </c>
      <c r="F73" s="120"/>
      <c r="G73" s="120"/>
      <c r="H73" s="120"/>
    </row>
    <row r="74" spans="1:14" ht="16.5" thickBot="1" x14ac:dyDescent="0.3">
      <c r="A74" s="7">
        <v>1</v>
      </c>
      <c r="B74" s="112">
        <v>43136</v>
      </c>
      <c r="C74" s="115">
        <v>0.375</v>
      </c>
      <c r="D74" s="8">
        <v>20.6</v>
      </c>
      <c r="E74" s="8">
        <v>69</v>
      </c>
      <c r="F74" s="118">
        <v>19.7</v>
      </c>
      <c r="G74" s="118">
        <v>65</v>
      </c>
      <c r="H74" s="118" t="s">
        <v>8</v>
      </c>
    </row>
    <row r="75" spans="1:14" ht="16.5" thickBot="1" x14ac:dyDescent="0.3">
      <c r="A75" s="7">
        <v>2</v>
      </c>
      <c r="B75" s="113"/>
      <c r="C75" s="116"/>
      <c r="D75" s="8">
        <v>21.1</v>
      </c>
      <c r="E75" s="8">
        <v>68</v>
      </c>
      <c r="F75" s="119"/>
      <c r="G75" s="119"/>
      <c r="H75" s="119"/>
    </row>
    <row r="76" spans="1:14" ht="16.5" thickBot="1" x14ac:dyDescent="0.3">
      <c r="A76" s="7">
        <v>3</v>
      </c>
      <c r="B76" s="114"/>
      <c r="C76" s="117"/>
      <c r="D76" s="8">
        <v>21.7</v>
      </c>
      <c r="E76" s="8">
        <v>67</v>
      </c>
      <c r="F76" s="120"/>
      <c r="G76" s="120"/>
      <c r="H76" s="120"/>
    </row>
    <row r="77" spans="1:14" ht="16.5" thickBot="1" x14ac:dyDescent="0.3">
      <c r="A77" s="7">
        <v>1</v>
      </c>
      <c r="B77" s="112">
        <v>43136</v>
      </c>
      <c r="C77" s="115">
        <v>0.52083333333333337</v>
      </c>
      <c r="D77" s="8">
        <v>27.6</v>
      </c>
      <c r="E77" s="8">
        <v>49</v>
      </c>
      <c r="F77" s="118">
        <v>28.8</v>
      </c>
      <c r="G77" s="118">
        <v>52</v>
      </c>
      <c r="H77" s="118" t="s">
        <v>8</v>
      </c>
    </row>
    <row r="78" spans="1:14" ht="16.5" thickBot="1" x14ac:dyDescent="0.3">
      <c r="A78" s="7">
        <v>2</v>
      </c>
      <c r="B78" s="113"/>
      <c r="C78" s="116"/>
      <c r="D78" s="8">
        <v>25.3</v>
      </c>
      <c r="E78" s="8">
        <v>47</v>
      </c>
      <c r="F78" s="119"/>
      <c r="G78" s="119"/>
      <c r="H78" s="119"/>
    </row>
    <row r="79" spans="1:14" ht="16.5" thickBot="1" x14ac:dyDescent="0.3">
      <c r="A79" s="7">
        <v>3</v>
      </c>
      <c r="B79" s="114"/>
      <c r="C79" s="117"/>
      <c r="D79" s="8">
        <v>25</v>
      </c>
      <c r="E79" s="8">
        <v>46</v>
      </c>
      <c r="F79" s="120"/>
      <c r="G79" s="120"/>
      <c r="H79" s="120"/>
      <c r="J79" s="91" t="s">
        <v>21</v>
      </c>
      <c r="K79" s="92"/>
      <c r="L79" s="92"/>
      <c r="M79" s="92"/>
      <c r="N79" s="93"/>
    </row>
    <row r="80" spans="1:14" ht="16.5" thickBot="1" x14ac:dyDescent="0.3">
      <c r="A80" s="7">
        <v>1</v>
      </c>
      <c r="B80" s="112">
        <v>43136</v>
      </c>
      <c r="C80" s="115">
        <v>0.66666666666666663</v>
      </c>
      <c r="D80" s="8">
        <v>32.6</v>
      </c>
      <c r="E80" s="8">
        <v>50</v>
      </c>
      <c r="F80" s="118">
        <v>32.6</v>
      </c>
      <c r="G80" s="118">
        <v>54</v>
      </c>
      <c r="H80" s="118" t="s">
        <v>8</v>
      </c>
      <c r="J80" s="33" t="s">
        <v>10</v>
      </c>
      <c r="K80" s="33" t="s">
        <v>16</v>
      </c>
      <c r="L80" s="33" t="s">
        <v>17</v>
      </c>
      <c r="M80" s="33" t="s">
        <v>18</v>
      </c>
      <c r="N80" s="33" t="s">
        <v>19</v>
      </c>
    </row>
    <row r="81" spans="1:44" ht="16.5" thickBot="1" x14ac:dyDescent="0.3">
      <c r="A81" s="7">
        <v>2</v>
      </c>
      <c r="B81" s="113"/>
      <c r="C81" s="116"/>
      <c r="D81" s="8">
        <v>30</v>
      </c>
      <c r="E81" s="8">
        <v>45</v>
      </c>
      <c r="F81" s="119"/>
      <c r="G81" s="119"/>
      <c r="H81" s="119"/>
      <c r="J81" s="34">
        <v>0.375</v>
      </c>
      <c r="K81" s="33">
        <v>20.6</v>
      </c>
      <c r="L81" s="33">
        <v>21.1</v>
      </c>
      <c r="M81" s="33">
        <v>21.7</v>
      </c>
      <c r="N81" s="33">
        <v>19.7</v>
      </c>
    </row>
    <row r="82" spans="1:44" ht="16.5" thickBot="1" x14ac:dyDescent="0.3">
      <c r="A82" s="7">
        <v>3</v>
      </c>
      <c r="B82" s="114"/>
      <c r="C82" s="117"/>
      <c r="D82" s="8">
        <v>29.5</v>
      </c>
      <c r="E82" s="8">
        <v>42</v>
      </c>
      <c r="F82" s="120"/>
      <c r="G82" s="120"/>
      <c r="H82" s="120"/>
      <c r="J82" s="34">
        <v>0.52083333333333337</v>
      </c>
      <c r="K82" s="33">
        <v>27.6</v>
      </c>
      <c r="L82" s="33">
        <v>25.3</v>
      </c>
      <c r="M82" s="33">
        <v>25</v>
      </c>
      <c r="N82" s="33">
        <v>28.8</v>
      </c>
    </row>
    <row r="83" spans="1:44" ht="16.5" thickBot="1" x14ac:dyDescent="0.3">
      <c r="A83" s="7">
        <v>1</v>
      </c>
      <c r="B83" s="112">
        <v>43136</v>
      </c>
      <c r="C83" s="115">
        <v>0.8125</v>
      </c>
      <c r="D83" s="8">
        <v>32.799999999999997</v>
      </c>
      <c r="E83" s="8">
        <v>51</v>
      </c>
      <c r="F83" s="118">
        <v>27.9</v>
      </c>
      <c r="G83" s="118">
        <v>51</v>
      </c>
      <c r="H83" s="118" t="s">
        <v>8</v>
      </c>
      <c r="J83" s="34">
        <v>0.66666666666666663</v>
      </c>
      <c r="K83" s="33">
        <v>32.6</v>
      </c>
      <c r="L83" s="33">
        <v>30</v>
      </c>
      <c r="M83" s="33">
        <v>29.5</v>
      </c>
      <c r="N83" s="33">
        <v>32.6</v>
      </c>
    </row>
    <row r="84" spans="1:44" ht="16.5" thickBot="1" x14ac:dyDescent="0.3">
      <c r="A84" s="7">
        <v>2</v>
      </c>
      <c r="B84" s="113"/>
      <c r="C84" s="116"/>
      <c r="D84" s="8">
        <v>31.5</v>
      </c>
      <c r="E84" s="8">
        <v>50</v>
      </c>
      <c r="F84" s="119"/>
      <c r="G84" s="119"/>
      <c r="H84" s="119"/>
      <c r="J84" s="34">
        <v>0.8125</v>
      </c>
      <c r="K84" s="33">
        <v>32.799999999999997</v>
      </c>
      <c r="L84" s="33">
        <v>31.5</v>
      </c>
      <c r="M84" s="33">
        <v>31.1</v>
      </c>
      <c r="N84" s="33">
        <v>27.9</v>
      </c>
    </row>
    <row r="85" spans="1:44" ht="16.5" thickBot="1" x14ac:dyDescent="0.3">
      <c r="A85" s="7">
        <v>3</v>
      </c>
      <c r="B85" s="114"/>
      <c r="C85" s="117"/>
      <c r="D85" s="8">
        <v>31.1</v>
      </c>
      <c r="E85" s="8">
        <v>49</v>
      </c>
      <c r="F85" s="120"/>
      <c r="G85" s="120"/>
      <c r="H85" s="120"/>
    </row>
    <row r="86" spans="1:44" ht="16.5" thickBot="1" x14ac:dyDescent="0.3">
      <c r="A86" s="7">
        <v>1</v>
      </c>
      <c r="B86" s="112">
        <v>43137</v>
      </c>
      <c r="C86" s="115">
        <v>0.375</v>
      </c>
      <c r="D86" s="8">
        <v>22.1</v>
      </c>
      <c r="E86" s="8">
        <v>66</v>
      </c>
      <c r="F86" s="118">
        <v>21</v>
      </c>
      <c r="G86" s="118">
        <v>62</v>
      </c>
      <c r="H86" s="118" t="s">
        <v>8</v>
      </c>
    </row>
    <row r="87" spans="1:44" ht="16.5" thickBot="1" x14ac:dyDescent="0.3">
      <c r="A87" s="7">
        <v>2</v>
      </c>
      <c r="B87" s="113"/>
      <c r="C87" s="116"/>
      <c r="D87" s="8">
        <v>21.9</v>
      </c>
      <c r="E87" s="8">
        <v>65</v>
      </c>
      <c r="F87" s="119"/>
      <c r="G87" s="119"/>
      <c r="H87" s="119"/>
      <c r="AR87" s="15"/>
    </row>
    <row r="88" spans="1:44" ht="16.5" thickBot="1" x14ac:dyDescent="0.3">
      <c r="A88" s="7">
        <v>3</v>
      </c>
      <c r="B88" s="114"/>
      <c r="C88" s="117"/>
      <c r="D88" s="8">
        <v>22.4</v>
      </c>
      <c r="E88" s="8">
        <v>65</v>
      </c>
      <c r="F88" s="120"/>
      <c r="G88" s="120"/>
      <c r="H88" s="120"/>
      <c r="AR88" s="15"/>
    </row>
    <row r="89" spans="1:44" ht="16.5" thickBot="1" x14ac:dyDescent="0.3">
      <c r="A89" s="7">
        <v>1</v>
      </c>
      <c r="B89" s="112">
        <v>43137</v>
      </c>
      <c r="C89" s="115">
        <v>0.52083333333333337</v>
      </c>
      <c r="D89" s="8">
        <v>28.1</v>
      </c>
      <c r="E89" s="8">
        <v>50</v>
      </c>
      <c r="F89" s="118">
        <v>29.1</v>
      </c>
      <c r="G89" s="118">
        <v>50</v>
      </c>
      <c r="H89" s="118" t="s">
        <v>8</v>
      </c>
      <c r="X89" s="94" t="s">
        <v>39</v>
      </c>
      <c r="Y89" s="95"/>
      <c r="Z89" s="95"/>
      <c r="AA89" s="95"/>
      <c r="AB89" s="96"/>
      <c r="AF89" s="94" t="s">
        <v>39</v>
      </c>
      <c r="AG89" s="95"/>
      <c r="AH89" s="95"/>
      <c r="AI89" s="95"/>
      <c r="AJ89" s="96"/>
      <c r="AL89" s="15"/>
      <c r="AM89" s="87" t="s">
        <v>39</v>
      </c>
      <c r="AN89" s="87"/>
      <c r="AO89" s="87"/>
      <c r="AP89" s="87"/>
      <c r="AQ89" s="87"/>
      <c r="AR89" s="15"/>
    </row>
    <row r="90" spans="1:44" ht="16.5" thickBot="1" x14ac:dyDescent="0.3">
      <c r="A90" s="7">
        <v>2</v>
      </c>
      <c r="B90" s="113"/>
      <c r="C90" s="116"/>
      <c r="D90" s="8">
        <v>26.2</v>
      </c>
      <c r="E90" s="8">
        <v>42</v>
      </c>
      <c r="F90" s="119"/>
      <c r="G90" s="119"/>
      <c r="H90" s="119"/>
      <c r="X90" s="31" t="s">
        <v>10</v>
      </c>
      <c r="Y90" s="31" t="s">
        <v>16</v>
      </c>
      <c r="Z90" s="31" t="s">
        <v>17</v>
      </c>
      <c r="AA90" s="31" t="s">
        <v>18</v>
      </c>
      <c r="AB90" s="31" t="s">
        <v>19</v>
      </c>
      <c r="AF90" s="31" t="s">
        <v>10</v>
      </c>
      <c r="AG90" s="31" t="s">
        <v>16</v>
      </c>
      <c r="AH90" s="31" t="s">
        <v>17</v>
      </c>
      <c r="AI90" s="31" t="s">
        <v>18</v>
      </c>
      <c r="AJ90" s="31" t="s">
        <v>19</v>
      </c>
      <c r="AL90" s="15"/>
      <c r="AM90" s="57" t="s">
        <v>33</v>
      </c>
      <c r="AN90" s="58" t="s">
        <v>16</v>
      </c>
      <c r="AO90" s="58" t="s">
        <v>17</v>
      </c>
      <c r="AP90" s="58" t="s">
        <v>18</v>
      </c>
      <c r="AQ90" s="59" t="s">
        <v>19</v>
      </c>
      <c r="AR90" s="15"/>
    </row>
    <row r="91" spans="1:44" ht="16.5" thickBot="1" x14ac:dyDescent="0.3">
      <c r="A91" s="7">
        <v>3</v>
      </c>
      <c r="B91" s="114"/>
      <c r="C91" s="117"/>
      <c r="D91" s="8">
        <v>26.2</v>
      </c>
      <c r="E91" s="8">
        <v>37</v>
      </c>
      <c r="F91" s="120"/>
      <c r="G91" s="120"/>
      <c r="H91" s="120"/>
      <c r="X91" s="32">
        <v>0.375</v>
      </c>
      <c r="Y91" s="31">
        <f>(K68+K81+K94+K105+K115)/5</f>
        <v>21.54</v>
      </c>
      <c r="Z91" s="31">
        <f t="shared" ref="Z91:AB94" si="5">(L68+L81+L94+L105+L115)/5</f>
        <v>21.96</v>
      </c>
      <c r="AA91" s="31">
        <f t="shared" si="5"/>
        <v>22.82</v>
      </c>
      <c r="AB91" s="31">
        <f t="shared" si="5"/>
        <v>20.080000000000002</v>
      </c>
      <c r="AF91" s="32">
        <v>0.375</v>
      </c>
      <c r="AG91" s="31">
        <f>(K81+K94+K105)/3</f>
        <v>21.833333333333332</v>
      </c>
      <c r="AH91" s="31">
        <f t="shared" ref="AH91:AJ94" si="6">(L81+L94+L105)/3</f>
        <v>22.3</v>
      </c>
      <c r="AI91" s="31">
        <f t="shared" si="6"/>
        <v>23</v>
      </c>
      <c r="AJ91" s="31">
        <f t="shared" si="6"/>
        <v>20.5</v>
      </c>
      <c r="AL91" s="15"/>
      <c r="AM91" s="57">
        <v>0.375</v>
      </c>
      <c r="AN91" s="58">
        <v>21.833333333333332</v>
      </c>
      <c r="AO91" s="58">
        <v>22.3</v>
      </c>
      <c r="AP91" s="58">
        <v>23</v>
      </c>
      <c r="AQ91" s="59">
        <v>20.5</v>
      </c>
      <c r="AR91" s="15"/>
    </row>
    <row r="92" spans="1:44" ht="16.5" thickBot="1" x14ac:dyDescent="0.3">
      <c r="A92" s="7">
        <v>1</v>
      </c>
      <c r="B92" s="112">
        <v>43137</v>
      </c>
      <c r="C92" s="115">
        <v>0.66666666666666663</v>
      </c>
      <c r="D92" s="8">
        <v>33</v>
      </c>
      <c r="E92" s="8">
        <v>44</v>
      </c>
      <c r="F92" s="118">
        <v>32.9</v>
      </c>
      <c r="G92" s="118">
        <v>38</v>
      </c>
      <c r="H92" s="118" t="s">
        <v>8</v>
      </c>
      <c r="J92" s="91" t="s">
        <v>22</v>
      </c>
      <c r="K92" s="92"/>
      <c r="L92" s="92"/>
      <c r="M92" s="92"/>
      <c r="N92" s="93"/>
      <c r="X92" s="32">
        <v>0.52083333333333337</v>
      </c>
      <c r="Y92" s="31">
        <f t="shared" ref="Y92:Y94" si="7">(K69+K82+K95+K106+K116)/5</f>
        <v>28.48</v>
      </c>
      <c r="Z92" s="31">
        <f t="shared" si="5"/>
        <v>26.139999999999997</v>
      </c>
      <c r="AA92" s="31">
        <f t="shared" si="5"/>
        <v>25.740000000000002</v>
      </c>
      <c r="AB92" s="31">
        <f t="shared" si="5"/>
        <v>30.060000000000002</v>
      </c>
      <c r="AF92" s="32">
        <v>0.52083333333333337</v>
      </c>
      <c r="AG92" s="31">
        <f t="shared" ref="AG92:AG94" si="8">(K82+K95+K106)/3</f>
        <v>28.100000000000005</v>
      </c>
      <c r="AH92" s="31">
        <f t="shared" si="6"/>
        <v>26.066666666666666</v>
      </c>
      <c r="AI92" s="31">
        <f t="shared" si="6"/>
        <v>25.966666666666669</v>
      </c>
      <c r="AJ92" s="31">
        <f t="shared" si="6"/>
        <v>29.333333333333332</v>
      </c>
      <c r="AL92" s="15"/>
      <c r="AM92" s="57">
        <v>0.52083333333333337</v>
      </c>
      <c r="AN92" s="58">
        <v>28.100000000000005</v>
      </c>
      <c r="AO92" s="58">
        <v>26.066666666666666</v>
      </c>
      <c r="AP92" s="58">
        <v>25.966666666666669</v>
      </c>
      <c r="AQ92" s="59">
        <v>29.333333333333332</v>
      </c>
      <c r="AR92" s="15"/>
    </row>
    <row r="93" spans="1:44" ht="16.5" thickBot="1" x14ac:dyDescent="0.3">
      <c r="A93" s="7">
        <v>2</v>
      </c>
      <c r="B93" s="113"/>
      <c r="C93" s="116"/>
      <c r="D93" s="8">
        <v>30.6</v>
      </c>
      <c r="E93" s="8">
        <v>40</v>
      </c>
      <c r="F93" s="119"/>
      <c r="G93" s="119"/>
      <c r="H93" s="119"/>
      <c r="J93" s="33" t="s">
        <v>10</v>
      </c>
      <c r="K93" s="33" t="s">
        <v>16</v>
      </c>
      <c r="L93" s="33" t="s">
        <v>17</v>
      </c>
      <c r="M93" s="33" t="s">
        <v>18</v>
      </c>
      <c r="N93" s="33" t="s">
        <v>19</v>
      </c>
      <c r="X93" s="32">
        <v>0.66666666666666663</v>
      </c>
      <c r="Y93" s="31">
        <f t="shared" si="7"/>
        <v>33.239999999999995</v>
      </c>
      <c r="Z93" s="31">
        <f t="shared" si="5"/>
        <v>29.939999999999998</v>
      </c>
      <c r="AA93" s="31">
        <f t="shared" si="5"/>
        <v>29.619999999999997</v>
      </c>
      <c r="AB93" s="31">
        <f t="shared" si="5"/>
        <v>32.599999999999994</v>
      </c>
      <c r="AF93" s="32">
        <v>0.66666666666666663</v>
      </c>
      <c r="AG93" s="31">
        <f t="shared" si="8"/>
        <v>32.866666666666667</v>
      </c>
      <c r="AH93" s="31">
        <f t="shared" si="6"/>
        <v>30.233333333333334</v>
      </c>
      <c r="AI93" s="31">
        <f t="shared" si="6"/>
        <v>30</v>
      </c>
      <c r="AJ93" s="31">
        <f t="shared" si="6"/>
        <v>33.1</v>
      </c>
      <c r="AL93" s="15"/>
      <c r="AM93" s="57">
        <v>0.66666666666666663</v>
      </c>
      <c r="AN93" s="58">
        <v>32.866666666666667</v>
      </c>
      <c r="AO93" s="58">
        <v>30.233333333333334</v>
      </c>
      <c r="AP93" s="58">
        <v>30</v>
      </c>
      <c r="AQ93" s="59">
        <v>33.1</v>
      </c>
      <c r="AR93" s="15"/>
    </row>
    <row r="94" spans="1:44" ht="16.5" thickBot="1" x14ac:dyDescent="0.3">
      <c r="A94" s="7">
        <v>3</v>
      </c>
      <c r="B94" s="114"/>
      <c r="C94" s="117"/>
      <c r="D94" s="8">
        <v>30.6</v>
      </c>
      <c r="E94" s="8">
        <v>41</v>
      </c>
      <c r="F94" s="120"/>
      <c r="G94" s="120"/>
      <c r="H94" s="120"/>
      <c r="J94" s="34">
        <v>0.375</v>
      </c>
      <c r="K94" s="33">
        <v>22.1</v>
      </c>
      <c r="L94" s="33">
        <v>21.9</v>
      </c>
      <c r="M94" s="33">
        <v>22.4</v>
      </c>
      <c r="N94" s="33">
        <v>21</v>
      </c>
      <c r="X94" s="32">
        <v>0.8125</v>
      </c>
      <c r="Y94" s="31">
        <f t="shared" si="7"/>
        <v>34.46</v>
      </c>
      <c r="Z94" s="31">
        <f t="shared" si="5"/>
        <v>31.979999999999997</v>
      </c>
      <c r="AA94" s="31">
        <f t="shared" si="5"/>
        <v>31.580000000000002</v>
      </c>
      <c r="AB94" s="31">
        <f t="shared" si="5"/>
        <v>28.179999999999996</v>
      </c>
      <c r="AF94" s="32">
        <v>0.8125</v>
      </c>
      <c r="AG94" s="31">
        <f t="shared" si="8"/>
        <v>34.166666666666664</v>
      </c>
      <c r="AH94" s="31">
        <f t="shared" si="6"/>
        <v>32.300000000000004</v>
      </c>
      <c r="AI94" s="31">
        <f t="shared" si="6"/>
        <v>31.866666666666671</v>
      </c>
      <c r="AJ94" s="31">
        <f t="shared" si="6"/>
        <v>26.7</v>
      </c>
      <c r="AL94" s="15"/>
      <c r="AM94" s="57">
        <v>0.8125</v>
      </c>
      <c r="AN94" s="58">
        <v>34.166666666666664</v>
      </c>
      <c r="AO94" s="58">
        <v>32.300000000000004</v>
      </c>
      <c r="AP94" s="58">
        <v>31.866666666666671</v>
      </c>
      <c r="AQ94" s="59">
        <v>26.7</v>
      </c>
      <c r="AR94" s="15"/>
    </row>
    <row r="95" spans="1:44" ht="16.5" thickBot="1" x14ac:dyDescent="0.3">
      <c r="A95" s="7">
        <v>1</v>
      </c>
      <c r="B95" s="112">
        <v>43137</v>
      </c>
      <c r="C95" s="115">
        <v>0.8125</v>
      </c>
      <c r="D95" s="8">
        <v>34.6</v>
      </c>
      <c r="E95" s="8">
        <v>51</v>
      </c>
      <c r="F95" s="118">
        <v>29.3</v>
      </c>
      <c r="G95" s="118">
        <v>54</v>
      </c>
      <c r="H95" s="118" t="s">
        <v>8</v>
      </c>
      <c r="J95" s="34">
        <v>0.52083333333333337</v>
      </c>
      <c r="K95" s="33">
        <v>28.1</v>
      </c>
      <c r="L95" s="33">
        <v>26.2</v>
      </c>
      <c r="M95" s="33">
        <v>26.2</v>
      </c>
      <c r="N95" s="33">
        <v>29.1</v>
      </c>
    </row>
    <row r="96" spans="1:44" ht="16.5" thickBot="1" x14ac:dyDescent="0.3">
      <c r="A96" s="7">
        <v>2</v>
      </c>
      <c r="B96" s="113"/>
      <c r="C96" s="116"/>
      <c r="D96" s="8">
        <v>33.4</v>
      </c>
      <c r="E96" s="8">
        <v>51</v>
      </c>
      <c r="F96" s="119"/>
      <c r="G96" s="119"/>
      <c r="H96" s="119"/>
      <c r="J96" s="34">
        <v>0.66666666666666663</v>
      </c>
      <c r="K96" s="33">
        <v>33</v>
      </c>
      <c r="L96" s="33">
        <v>30.6</v>
      </c>
      <c r="M96" s="33">
        <v>30.6</v>
      </c>
      <c r="N96" s="33">
        <v>32.9</v>
      </c>
    </row>
    <row r="97" spans="1:14" ht="16.5" thickBot="1" x14ac:dyDescent="0.3">
      <c r="A97" s="7">
        <v>3</v>
      </c>
      <c r="B97" s="114"/>
      <c r="C97" s="117"/>
      <c r="D97" s="8">
        <v>32.700000000000003</v>
      </c>
      <c r="E97" s="8">
        <v>50</v>
      </c>
      <c r="F97" s="120"/>
      <c r="G97" s="120"/>
      <c r="H97" s="120"/>
      <c r="J97" s="34">
        <v>0.8125</v>
      </c>
      <c r="K97" s="33">
        <v>34.6</v>
      </c>
      <c r="L97" s="33">
        <v>33.4</v>
      </c>
      <c r="M97" s="33">
        <v>32.700000000000003</v>
      </c>
      <c r="N97" s="33">
        <v>29.3</v>
      </c>
    </row>
    <row r="98" spans="1:14" ht="16.5" thickBot="1" x14ac:dyDescent="0.3">
      <c r="A98" s="7">
        <v>1</v>
      </c>
      <c r="B98" s="112">
        <v>43138</v>
      </c>
      <c r="C98" s="115">
        <v>0.375</v>
      </c>
      <c r="D98" s="8">
        <v>22.8</v>
      </c>
      <c r="E98" s="8">
        <v>76</v>
      </c>
      <c r="F98" s="118">
        <v>20.8</v>
      </c>
      <c r="G98" s="118">
        <v>80</v>
      </c>
      <c r="H98" s="118" t="s">
        <v>8</v>
      </c>
    </row>
    <row r="99" spans="1:14" ht="16.5" thickBot="1" x14ac:dyDescent="0.3">
      <c r="A99" s="7">
        <v>2</v>
      </c>
      <c r="B99" s="113"/>
      <c r="C99" s="116"/>
      <c r="D99" s="8">
        <v>23.9</v>
      </c>
      <c r="E99" s="8">
        <v>71</v>
      </c>
      <c r="F99" s="119"/>
      <c r="G99" s="119"/>
      <c r="H99" s="119"/>
    </row>
    <row r="100" spans="1:14" ht="16.5" thickBot="1" x14ac:dyDescent="0.3">
      <c r="A100" s="7">
        <v>3</v>
      </c>
      <c r="B100" s="114"/>
      <c r="C100" s="117"/>
      <c r="D100" s="8">
        <v>24.9</v>
      </c>
      <c r="E100" s="8">
        <v>70</v>
      </c>
      <c r="F100" s="120"/>
      <c r="G100" s="120"/>
      <c r="H100" s="120"/>
    </row>
    <row r="101" spans="1:14" ht="16.5" thickBot="1" x14ac:dyDescent="0.3">
      <c r="A101" s="7">
        <v>1</v>
      </c>
      <c r="B101" s="112">
        <v>43138</v>
      </c>
      <c r="C101" s="115">
        <v>0.52083333333333337</v>
      </c>
      <c r="D101" s="8">
        <v>28.6</v>
      </c>
      <c r="E101" s="8">
        <v>50</v>
      </c>
      <c r="F101" s="118">
        <v>30.1</v>
      </c>
      <c r="G101" s="118">
        <v>61</v>
      </c>
      <c r="H101" s="118" t="s">
        <v>8</v>
      </c>
    </row>
    <row r="102" spans="1:14" ht="16.5" thickBot="1" x14ac:dyDescent="0.3">
      <c r="A102" s="7">
        <v>2</v>
      </c>
      <c r="B102" s="113"/>
      <c r="C102" s="116"/>
      <c r="D102" s="8">
        <v>26.7</v>
      </c>
      <c r="E102" s="8">
        <v>41</v>
      </c>
      <c r="F102" s="119"/>
      <c r="G102" s="119"/>
      <c r="H102" s="119"/>
    </row>
    <row r="103" spans="1:14" ht="16.5" thickBot="1" x14ac:dyDescent="0.3">
      <c r="A103" s="7">
        <v>3</v>
      </c>
      <c r="B103" s="114"/>
      <c r="C103" s="117"/>
      <c r="D103" s="8">
        <v>26.7</v>
      </c>
      <c r="E103" s="8">
        <v>36</v>
      </c>
      <c r="F103" s="120"/>
      <c r="G103" s="120"/>
      <c r="H103" s="120"/>
      <c r="J103" s="91" t="s">
        <v>23</v>
      </c>
      <c r="K103" s="92"/>
      <c r="L103" s="92"/>
      <c r="M103" s="92"/>
      <c r="N103" s="93"/>
    </row>
    <row r="104" spans="1:14" ht="16.5" thickBot="1" x14ac:dyDescent="0.3">
      <c r="A104" s="7">
        <v>1</v>
      </c>
      <c r="B104" s="112">
        <v>43138</v>
      </c>
      <c r="C104" s="115">
        <v>0.66666666666666663</v>
      </c>
      <c r="D104" s="8">
        <v>33</v>
      </c>
      <c r="E104" s="8">
        <v>45</v>
      </c>
      <c r="F104" s="118">
        <v>33.799999999999997</v>
      </c>
      <c r="G104" s="118">
        <v>47</v>
      </c>
      <c r="H104" s="118" t="s">
        <v>8</v>
      </c>
      <c r="J104" s="33" t="s">
        <v>10</v>
      </c>
      <c r="K104" s="33" t="s">
        <v>16</v>
      </c>
      <c r="L104" s="33" t="s">
        <v>17</v>
      </c>
      <c r="M104" s="33" t="s">
        <v>18</v>
      </c>
      <c r="N104" s="33" t="s">
        <v>19</v>
      </c>
    </row>
    <row r="105" spans="1:14" ht="16.5" thickBot="1" x14ac:dyDescent="0.3">
      <c r="A105" s="7">
        <v>2</v>
      </c>
      <c r="B105" s="113"/>
      <c r="C105" s="116"/>
      <c r="D105" s="8">
        <v>30.1</v>
      </c>
      <c r="E105" s="8">
        <v>44</v>
      </c>
      <c r="F105" s="119"/>
      <c r="G105" s="119"/>
      <c r="H105" s="119"/>
      <c r="J105" s="34">
        <v>0.375</v>
      </c>
      <c r="K105" s="33">
        <v>22.8</v>
      </c>
      <c r="L105" s="33">
        <v>23.9</v>
      </c>
      <c r="M105" s="33">
        <v>24.9</v>
      </c>
      <c r="N105" s="33">
        <v>20.8</v>
      </c>
    </row>
    <row r="106" spans="1:14" ht="16.5" thickBot="1" x14ac:dyDescent="0.3">
      <c r="A106" s="7">
        <v>3</v>
      </c>
      <c r="B106" s="114"/>
      <c r="C106" s="117"/>
      <c r="D106" s="8">
        <v>29.9</v>
      </c>
      <c r="E106" s="8">
        <v>44</v>
      </c>
      <c r="F106" s="120"/>
      <c r="G106" s="120"/>
      <c r="H106" s="120"/>
      <c r="J106" s="34">
        <v>0.52083333333333337</v>
      </c>
      <c r="K106" s="33">
        <v>28.6</v>
      </c>
      <c r="L106" s="33">
        <v>26.7</v>
      </c>
      <c r="M106" s="33">
        <v>26.7</v>
      </c>
      <c r="N106" s="33">
        <v>30.1</v>
      </c>
    </row>
    <row r="107" spans="1:14" ht="16.5" thickBot="1" x14ac:dyDescent="0.3">
      <c r="A107" s="7">
        <v>1</v>
      </c>
      <c r="B107" s="112">
        <v>43138</v>
      </c>
      <c r="C107" s="115">
        <v>0.8125</v>
      </c>
      <c r="D107" s="8">
        <v>35.1</v>
      </c>
      <c r="E107" s="8">
        <v>48</v>
      </c>
      <c r="F107" s="118">
        <v>22.9</v>
      </c>
      <c r="G107" s="118">
        <v>48</v>
      </c>
      <c r="H107" s="118" t="s">
        <v>8</v>
      </c>
      <c r="J107" s="34">
        <v>0.66666666666666663</v>
      </c>
      <c r="K107" s="33">
        <v>33</v>
      </c>
      <c r="L107" s="33">
        <v>30.1</v>
      </c>
      <c r="M107" s="33">
        <v>29.9</v>
      </c>
      <c r="N107" s="33">
        <v>33.799999999999997</v>
      </c>
    </row>
    <row r="108" spans="1:14" ht="16.5" thickBot="1" x14ac:dyDescent="0.3">
      <c r="A108" s="7">
        <v>2</v>
      </c>
      <c r="B108" s="113"/>
      <c r="C108" s="116"/>
      <c r="D108" s="8">
        <v>32</v>
      </c>
      <c r="E108" s="8">
        <v>47</v>
      </c>
      <c r="F108" s="119"/>
      <c r="G108" s="119"/>
      <c r="H108" s="119"/>
      <c r="J108" s="34">
        <v>0.8125</v>
      </c>
      <c r="K108" s="33">
        <v>35.1</v>
      </c>
      <c r="L108" s="33">
        <v>32</v>
      </c>
      <c r="M108" s="33">
        <v>31.8</v>
      </c>
      <c r="N108" s="33">
        <v>22.9</v>
      </c>
    </row>
    <row r="109" spans="1:14" ht="16.5" thickBot="1" x14ac:dyDescent="0.3">
      <c r="A109" s="7">
        <v>3</v>
      </c>
      <c r="B109" s="114"/>
      <c r="C109" s="117"/>
      <c r="D109" s="8">
        <v>31.8</v>
      </c>
      <c r="E109" s="8">
        <v>46</v>
      </c>
      <c r="F109" s="120"/>
      <c r="G109" s="120"/>
      <c r="H109" s="120"/>
    </row>
    <row r="110" spans="1:14" ht="16.5" thickBot="1" x14ac:dyDescent="0.3">
      <c r="A110" s="7">
        <v>1</v>
      </c>
      <c r="B110" s="112">
        <v>43139</v>
      </c>
      <c r="C110" s="115">
        <v>0.375</v>
      </c>
      <c r="D110" s="8">
        <v>23.3</v>
      </c>
      <c r="E110" s="8">
        <v>71</v>
      </c>
      <c r="F110" s="118">
        <v>22.1</v>
      </c>
      <c r="G110" s="118">
        <v>73</v>
      </c>
      <c r="H110" s="118" t="s">
        <v>8</v>
      </c>
    </row>
    <row r="111" spans="1:14" ht="16.5" thickBot="1" x14ac:dyDescent="0.3">
      <c r="A111" s="7">
        <v>2</v>
      </c>
      <c r="B111" s="113"/>
      <c r="C111" s="116"/>
      <c r="D111" s="8">
        <v>23.8</v>
      </c>
      <c r="E111" s="8">
        <v>68</v>
      </c>
      <c r="F111" s="119"/>
      <c r="G111" s="119"/>
      <c r="H111" s="119"/>
    </row>
    <row r="112" spans="1:14" ht="16.5" thickBot="1" x14ac:dyDescent="0.3">
      <c r="A112" s="7">
        <v>3</v>
      </c>
      <c r="B112" s="114"/>
      <c r="C112" s="117"/>
      <c r="D112" s="8">
        <v>25.2</v>
      </c>
      <c r="E112" s="8">
        <v>67</v>
      </c>
      <c r="F112" s="120"/>
      <c r="G112" s="120"/>
      <c r="H112" s="120"/>
    </row>
    <row r="113" spans="1:14" ht="16.5" thickBot="1" x14ac:dyDescent="0.3">
      <c r="A113" s="7">
        <v>1</v>
      </c>
      <c r="B113" s="112">
        <v>43139</v>
      </c>
      <c r="C113" s="115">
        <v>0.52083333333333337</v>
      </c>
      <c r="D113" s="8">
        <v>31.4</v>
      </c>
      <c r="E113" s="8">
        <v>41</v>
      </c>
      <c r="F113" s="118">
        <v>34.700000000000003</v>
      </c>
      <c r="G113" s="118">
        <v>48</v>
      </c>
      <c r="H113" s="118" t="s">
        <v>8</v>
      </c>
      <c r="J113" s="91" t="s">
        <v>24</v>
      </c>
      <c r="K113" s="92"/>
      <c r="L113" s="92"/>
      <c r="M113" s="92"/>
      <c r="N113" s="93"/>
    </row>
    <row r="114" spans="1:14" ht="16.5" thickBot="1" x14ac:dyDescent="0.3">
      <c r="A114" s="7">
        <v>2</v>
      </c>
      <c r="B114" s="113"/>
      <c r="C114" s="116"/>
      <c r="D114" s="8">
        <v>29</v>
      </c>
      <c r="E114" s="8">
        <v>40</v>
      </c>
      <c r="F114" s="119"/>
      <c r="G114" s="119"/>
      <c r="H114" s="119"/>
      <c r="J114" s="33" t="s">
        <v>10</v>
      </c>
      <c r="K114" s="33" t="s">
        <v>16</v>
      </c>
      <c r="L114" s="33" t="s">
        <v>17</v>
      </c>
      <c r="M114" s="33" t="s">
        <v>18</v>
      </c>
      <c r="N114" s="33" t="s">
        <v>19</v>
      </c>
    </row>
    <row r="115" spans="1:14" ht="16.5" thickBot="1" x14ac:dyDescent="0.3">
      <c r="A115" s="7">
        <v>3</v>
      </c>
      <c r="B115" s="114"/>
      <c r="C115" s="117"/>
      <c r="D115" s="8">
        <v>28.3</v>
      </c>
      <c r="E115" s="8">
        <v>36</v>
      </c>
      <c r="F115" s="120"/>
      <c r="G115" s="120"/>
      <c r="H115" s="120"/>
      <c r="J115" s="34">
        <v>0.375</v>
      </c>
      <c r="K115" s="33">
        <v>23.3</v>
      </c>
      <c r="L115" s="33">
        <v>23.8</v>
      </c>
      <c r="M115" s="33">
        <v>25.2</v>
      </c>
      <c r="N115" s="33">
        <v>22.1</v>
      </c>
    </row>
    <row r="116" spans="1:14" ht="16.5" thickBot="1" x14ac:dyDescent="0.3">
      <c r="A116" s="7">
        <v>1</v>
      </c>
      <c r="B116" s="112">
        <v>43139</v>
      </c>
      <c r="C116" s="115">
        <v>0.66666666666666663</v>
      </c>
      <c r="D116" s="8">
        <v>35.299999999999997</v>
      </c>
      <c r="E116" s="8">
        <v>33</v>
      </c>
      <c r="F116" s="118">
        <v>34.6</v>
      </c>
      <c r="G116" s="118">
        <v>39</v>
      </c>
      <c r="H116" s="121" t="s">
        <v>8</v>
      </c>
      <c r="J116" s="34">
        <v>0.52083333333333337</v>
      </c>
      <c r="K116" s="33">
        <v>31.4</v>
      </c>
      <c r="L116" s="33">
        <v>29</v>
      </c>
      <c r="M116" s="33">
        <v>28.3</v>
      </c>
      <c r="N116" s="33">
        <v>34.700000000000003</v>
      </c>
    </row>
    <row r="117" spans="1:14" ht="16.5" thickBot="1" x14ac:dyDescent="0.3">
      <c r="A117" s="7">
        <v>2</v>
      </c>
      <c r="B117" s="113"/>
      <c r="C117" s="116"/>
      <c r="D117" s="8">
        <v>32.299999999999997</v>
      </c>
      <c r="E117" s="8">
        <v>32</v>
      </c>
      <c r="F117" s="119"/>
      <c r="G117" s="119"/>
      <c r="H117" s="122"/>
      <c r="J117" s="34">
        <v>0.66666666666666663</v>
      </c>
      <c r="K117" s="33">
        <v>35.299999999999997</v>
      </c>
      <c r="L117" s="33">
        <v>32.299999999999997</v>
      </c>
      <c r="M117" s="33">
        <v>31.6</v>
      </c>
      <c r="N117" s="33">
        <v>34.6</v>
      </c>
    </row>
    <row r="118" spans="1:14" ht="16.5" thickBot="1" x14ac:dyDescent="0.3">
      <c r="A118" s="7">
        <v>3</v>
      </c>
      <c r="B118" s="114"/>
      <c r="C118" s="117"/>
      <c r="D118" s="8">
        <v>31.6</v>
      </c>
      <c r="E118" s="8">
        <v>27</v>
      </c>
      <c r="F118" s="120"/>
      <c r="G118" s="120"/>
      <c r="H118" s="123"/>
      <c r="J118" s="34">
        <v>0.8125</v>
      </c>
      <c r="K118" s="33">
        <v>37.299999999999997</v>
      </c>
      <c r="L118" s="33">
        <v>33.700000000000003</v>
      </c>
      <c r="M118" s="33">
        <v>33.6</v>
      </c>
      <c r="N118" s="33">
        <v>33.6</v>
      </c>
    </row>
    <row r="119" spans="1:14" ht="16.5" thickBot="1" x14ac:dyDescent="0.3">
      <c r="A119" s="7">
        <v>1</v>
      </c>
      <c r="B119" s="112">
        <v>43139</v>
      </c>
      <c r="C119" s="115">
        <v>0.8125</v>
      </c>
      <c r="D119" s="8">
        <v>37.299999999999997</v>
      </c>
      <c r="E119" s="8">
        <v>41</v>
      </c>
      <c r="F119" s="118">
        <v>33.6</v>
      </c>
      <c r="G119" s="118">
        <v>39</v>
      </c>
      <c r="H119" s="121" t="s">
        <v>8</v>
      </c>
    </row>
    <row r="120" spans="1:14" ht="16.5" thickBot="1" x14ac:dyDescent="0.3">
      <c r="A120" s="7">
        <v>2</v>
      </c>
      <c r="B120" s="113"/>
      <c r="C120" s="116"/>
      <c r="D120" s="8">
        <v>33.700000000000003</v>
      </c>
      <c r="E120" s="8">
        <v>41</v>
      </c>
      <c r="F120" s="119"/>
      <c r="G120" s="119"/>
      <c r="H120" s="122"/>
    </row>
    <row r="121" spans="1:14" ht="16.5" thickBot="1" x14ac:dyDescent="0.3">
      <c r="A121" s="7">
        <v>3</v>
      </c>
      <c r="B121" s="114"/>
      <c r="C121" s="117"/>
      <c r="D121" s="8">
        <v>33.6</v>
      </c>
      <c r="E121" s="8">
        <v>41</v>
      </c>
      <c r="F121" s="120"/>
      <c r="G121" s="120"/>
      <c r="H121" s="123"/>
    </row>
    <row r="122" spans="1:14" ht="16.5" thickBot="1" x14ac:dyDescent="0.3">
      <c r="A122" s="9">
        <v>1</v>
      </c>
      <c r="B122" s="124">
        <v>43140</v>
      </c>
      <c r="C122" s="127">
        <v>0.375</v>
      </c>
      <c r="D122" s="11">
        <v>25.5</v>
      </c>
      <c r="E122" s="11">
        <v>62</v>
      </c>
      <c r="F122" s="130">
        <v>25.8</v>
      </c>
      <c r="G122" s="130">
        <v>64</v>
      </c>
      <c r="H122" s="130" t="s">
        <v>8</v>
      </c>
    </row>
    <row r="123" spans="1:14" ht="16.5" thickBot="1" x14ac:dyDescent="0.3">
      <c r="A123" s="9">
        <v>2</v>
      </c>
      <c r="B123" s="125"/>
      <c r="C123" s="128"/>
      <c r="D123" s="11">
        <v>26.5</v>
      </c>
      <c r="E123" s="11">
        <v>60</v>
      </c>
      <c r="F123" s="131"/>
      <c r="G123" s="131"/>
      <c r="H123" s="131"/>
    </row>
    <row r="124" spans="1:14" ht="16.5" thickBot="1" x14ac:dyDescent="0.3">
      <c r="A124" s="9">
        <v>3</v>
      </c>
      <c r="B124" s="126"/>
      <c r="C124" s="129"/>
      <c r="D124" s="11">
        <v>26.8</v>
      </c>
      <c r="E124" s="11">
        <v>57</v>
      </c>
      <c r="F124" s="132"/>
      <c r="G124" s="132"/>
      <c r="H124" s="132"/>
      <c r="J124" s="184" t="s">
        <v>25</v>
      </c>
      <c r="K124" s="185"/>
      <c r="L124" s="185"/>
      <c r="M124" s="185"/>
      <c r="N124" s="188"/>
    </row>
    <row r="125" spans="1:14" ht="16.5" thickBot="1" x14ac:dyDescent="0.3">
      <c r="A125" s="9">
        <v>1</v>
      </c>
      <c r="B125" s="124">
        <v>43140</v>
      </c>
      <c r="C125" s="127">
        <v>0.52083333333333337</v>
      </c>
      <c r="D125" s="11">
        <v>30.6</v>
      </c>
      <c r="E125" s="11">
        <v>47</v>
      </c>
      <c r="F125" s="130">
        <v>34.5</v>
      </c>
      <c r="G125" s="130">
        <v>52</v>
      </c>
      <c r="H125" s="130" t="s">
        <v>8</v>
      </c>
      <c r="J125" s="27" t="s">
        <v>10</v>
      </c>
      <c r="K125" s="27" t="s">
        <v>16</v>
      </c>
      <c r="L125" s="27" t="s">
        <v>17</v>
      </c>
      <c r="M125" s="27" t="s">
        <v>18</v>
      </c>
      <c r="N125" s="27" t="s">
        <v>19</v>
      </c>
    </row>
    <row r="126" spans="1:14" ht="16.5" thickBot="1" x14ac:dyDescent="0.3">
      <c r="A126" s="9">
        <v>2</v>
      </c>
      <c r="B126" s="125"/>
      <c r="C126" s="128"/>
      <c r="D126" s="11">
        <v>29.3</v>
      </c>
      <c r="E126" s="11">
        <v>45</v>
      </c>
      <c r="F126" s="131"/>
      <c r="G126" s="131"/>
      <c r="H126" s="131"/>
      <c r="J126" s="28">
        <v>0.375</v>
      </c>
      <c r="K126" s="27">
        <v>25.5</v>
      </c>
      <c r="L126" s="27">
        <v>26.5</v>
      </c>
      <c r="M126" s="27">
        <v>26.8</v>
      </c>
      <c r="N126" s="27">
        <v>25.8</v>
      </c>
    </row>
    <row r="127" spans="1:14" ht="16.5" thickBot="1" x14ac:dyDescent="0.3">
      <c r="A127" s="9">
        <v>3</v>
      </c>
      <c r="B127" s="126"/>
      <c r="C127" s="129"/>
      <c r="D127" s="11">
        <v>29.2</v>
      </c>
      <c r="E127" s="11">
        <v>43</v>
      </c>
      <c r="F127" s="132"/>
      <c r="G127" s="132"/>
      <c r="H127" s="132"/>
      <c r="J127" s="28">
        <v>0.52083333333333337</v>
      </c>
      <c r="K127" s="27">
        <v>30.6</v>
      </c>
      <c r="L127" s="27">
        <v>29.3</v>
      </c>
      <c r="M127" s="27">
        <v>29.2</v>
      </c>
      <c r="N127" s="27">
        <v>34.5</v>
      </c>
    </row>
    <row r="128" spans="1:14" ht="16.5" thickBot="1" x14ac:dyDescent="0.3">
      <c r="A128" s="9">
        <v>1</v>
      </c>
      <c r="B128" s="124">
        <v>43140</v>
      </c>
      <c r="C128" s="127">
        <v>0.66666666666666663</v>
      </c>
      <c r="D128" s="11">
        <v>32.700000000000003</v>
      </c>
      <c r="E128" s="11">
        <v>46</v>
      </c>
      <c r="F128" s="130">
        <v>32.200000000000003</v>
      </c>
      <c r="G128" s="130">
        <v>58</v>
      </c>
      <c r="H128" s="130" t="s">
        <v>8</v>
      </c>
      <c r="J128" s="28">
        <v>0.66666666666666663</v>
      </c>
      <c r="K128" s="27">
        <v>32.700000000000003</v>
      </c>
      <c r="L128" s="27">
        <v>31.6</v>
      </c>
      <c r="M128" s="27">
        <v>31.4</v>
      </c>
      <c r="N128" s="27">
        <v>32.200000000000003</v>
      </c>
    </row>
    <row r="129" spans="1:35" ht="16.5" thickBot="1" x14ac:dyDescent="0.3">
      <c r="A129" s="9">
        <v>2</v>
      </c>
      <c r="B129" s="125"/>
      <c r="C129" s="128"/>
      <c r="D129" s="11">
        <v>31.6</v>
      </c>
      <c r="E129" s="11">
        <v>45</v>
      </c>
      <c r="F129" s="131"/>
      <c r="G129" s="131"/>
      <c r="H129" s="131"/>
      <c r="J129" s="28">
        <v>0.8125</v>
      </c>
      <c r="K129" s="27">
        <v>31.3</v>
      </c>
      <c r="L129" s="27">
        <v>31</v>
      </c>
      <c r="M129" s="27">
        <v>30.2</v>
      </c>
      <c r="N129" s="27">
        <v>26.6</v>
      </c>
    </row>
    <row r="130" spans="1:35" ht="16.5" thickBot="1" x14ac:dyDescent="0.3">
      <c r="A130" s="9">
        <v>3</v>
      </c>
      <c r="B130" s="126"/>
      <c r="C130" s="129"/>
      <c r="D130" s="11">
        <v>31.4</v>
      </c>
      <c r="E130" s="11">
        <v>42</v>
      </c>
      <c r="F130" s="132"/>
      <c r="G130" s="132"/>
      <c r="H130" s="132"/>
    </row>
    <row r="131" spans="1:35" ht="16.5" thickBot="1" x14ac:dyDescent="0.3">
      <c r="A131" s="9">
        <v>1</v>
      </c>
      <c r="B131" s="124">
        <v>43140</v>
      </c>
      <c r="C131" s="127">
        <v>0.8125</v>
      </c>
      <c r="D131" s="11">
        <v>31.3</v>
      </c>
      <c r="E131" s="11">
        <v>62</v>
      </c>
      <c r="F131" s="130">
        <v>26.6</v>
      </c>
      <c r="G131" s="130">
        <v>57</v>
      </c>
      <c r="H131" s="130" t="s">
        <v>8</v>
      </c>
    </row>
    <row r="132" spans="1:35" ht="16.5" thickBot="1" x14ac:dyDescent="0.3">
      <c r="A132" s="9">
        <v>2</v>
      </c>
      <c r="B132" s="125"/>
      <c r="C132" s="128"/>
      <c r="D132" s="11">
        <v>31</v>
      </c>
      <c r="E132" s="11">
        <v>61</v>
      </c>
      <c r="F132" s="131"/>
      <c r="G132" s="131"/>
      <c r="H132" s="131"/>
    </row>
    <row r="133" spans="1:35" ht="16.5" thickBot="1" x14ac:dyDescent="0.3">
      <c r="A133" s="9">
        <v>3</v>
      </c>
      <c r="B133" s="126"/>
      <c r="C133" s="129"/>
      <c r="D133" s="11">
        <v>30.2</v>
      </c>
      <c r="E133" s="11">
        <v>61</v>
      </c>
      <c r="F133" s="132"/>
      <c r="G133" s="132"/>
      <c r="H133" s="132"/>
    </row>
    <row r="134" spans="1:35" ht="16.5" thickBot="1" x14ac:dyDescent="0.3">
      <c r="A134" s="9">
        <v>1</v>
      </c>
      <c r="B134" s="124">
        <v>43143</v>
      </c>
      <c r="C134" s="127">
        <v>0.375</v>
      </c>
      <c r="D134" s="11">
        <v>19.2</v>
      </c>
      <c r="E134" s="11">
        <v>69</v>
      </c>
      <c r="F134" s="130">
        <v>19.100000000000001</v>
      </c>
      <c r="G134" s="130">
        <v>69</v>
      </c>
      <c r="H134" s="133" t="s">
        <v>9</v>
      </c>
    </row>
    <row r="135" spans="1:35" ht="16.5" thickBot="1" x14ac:dyDescent="0.3">
      <c r="A135" s="9">
        <v>2</v>
      </c>
      <c r="B135" s="125"/>
      <c r="C135" s="128"/>
      <c r="D135" s="11">
        <v>19.600000000000001</v>
      </c>
      <c r="E135" s="11">
        <v>69</v>
      </c>
      <c r="F135" s="131"/>
      <c r="G135" s="131"/>
      <c r="H135" s="134"/>
    </row>
    <row r="136" spans="1:35" ht="16.5" thickBot="1" x14ac:dyDescent="0.3">
      <c r="A136" s="9">
        <v>3</v>
      </c>
      <c r="B136" s="126"/>
      <c r="C136" s="129"/>
      <c r="D136" s="11">
        <v>19.899999999999999</v>
      </c>
      <c r="E136" s="11">
        <v>67</v>
      </c>
      <c r="F136" s="132"/>
      <c r="G136" s="132"/>
      <c r="H136" s="135"/>
      <c r="J136" s="184" t="s">
        <v>26</v>
      </c>
      <c r="K136" s="185"/>
      <c r="L136" s="185"/>
      <c r="M136" s="185"/>
      <c r="N136" s="188"/>
    </row>
    <row r="137" spans="1:35" ht="16.5" thickBot="1" x14ac:dyDescent="0.3">
      <c r="A137" s="9">
        <v>1</v>
      </c>
      <c r="B137" s="124">
        <v>43143</v>
      </c>
      <c r="C137" s="127">
        <v>0.52083333333333337</v>
      </c>
      <c r="D137" s="10">
        <v>20.7</v>
      </c>
      <c r="E137" s="10">
        <v>49</v>
      </c>
      <c r="F137" s="136">
        <v>24.2</v>
      </c>
      <c r="G137" s="136">
        <v>67</v>
      </c>
      <c r="H137" s="136" t="s">
        <v>8</v>
      </c>
      <c r="J137" s="27" t="s">
        <v>10</v>
      </c>
      <c r="K137" s="27" t="s">
        <v>16</v>
      </c>
      <c r="L137" s="27" t="s">
        <v>17</v>
      </c>
      <c r="M137" s="27" t="s">
        <v>18</v>
      </c>
      <c r="N137" s="27" t="s">
        <v>19</v>
      </c>
      <c r="AC137" s="15"/>
      <c r="AI137" s="15"/>
    </row>
    <row r="138" spans="1:35" ht="16.5" customHeight="1" thickBot="1" x14ac:dyDescent="0.3">
      <c r="A138" s="9">
        <v>2</v>
      </c>
      <c r="B138" s="125"/>
      <c r="C138" s="128"/>
      <c r="D138" s="10">
        <v>19.899999999999999</v>
      </c>
      <c r="E138" s="10">
        <v>47</v>
      </c>
      <c r="F138" s="137"/>
      <c r="G138" s="137"/>
      <c r="H138" s="137"/>
      <c r="J138" s="28">
        <v>0.375</v>
      </c>
      <c r="K138" s="27">
        <v>19.2</v>
      </c>
      <c r="L138" s="27">
        <v>19.600000000000001</v>
      </c>
      <c r="M138" s="27">
        <v>19.899999999999999</v>
      </c>
      <c r="N138" s="27">
        <v>19.100000000000001</v>
      </c>
      <c r="X138" s="184" t="s">
        <v>40</v>
      </c>
      <c r="Y138" s="185"/>
      <c r="Z138" s="185"/>
      <c r="AA138" s="185"/>
      <c r="AB138" s="185"/>
      <c r="AC138" s="15"/>
      <c r="AD138" s="81" t="s">
        <v>40</v>
      </c>
      <c r="AE138" s="82"/>
      <c r="AF138" s="82"/>
      <c r="AG138" s="82"/>
      <c r="AH138" s="83"/>
      <c r="AI138" s="15"/>
    </row>
    <row r="139" spans="1:35" ht="16.5" thickBot="1" x14ac:dyDescent="0.3">
      <c r="A139" s="9">
        <v>3</v>
      </c>
      <c r="B139" s="126"/>
      <c r="C139" s="129"/>
      <c r="D139" s="10">
        <v>19.7</v>
      </c>
      <c r="E139" s="10">
        <v>47</v>
      </c>
      <c r="F139" s="138"/>
      <c r="G139" s="138"/>
      <c r="H139" s="138"/>
      <c r="J139" s="28">
        <v>0.52083333333333337</v>
      </c>
      <c r="K139" s="27">
        <v>20.7</v>
      </c>
      <c r="L139" s="27">
        <v>19.899999999999999</v>
      </c>
      <c r="M139" s="27">
        <v>19.7</v>
      </c>
      <c r="N139" s="27">
        <v>24.2</v>
      </c>
      <c r="X139" s="27" t="s">
        <v>10</v>
      </c>
      <c r="Y139" s="27" t="s">
        <v>16</v>
      </c>
      <c r="Z139" s="27" t="s">
        <v>17</v>
      </c>
      <c r="AA139" s="27" t="s">
        <v>18</v>
      </c>
      <c r="AB139" s="65" t="s">
        <v>19</v>
      </c>
      <c r="AC139" s="15"/>
      <c r="AD139" s="66" t="s">
        <v>10</v>
      </c>
      <c r="AE139" s="63" t="s">
        <v>16</v>
      </c>
      <c r="AF139" s="63" t="s">
        <v>17</v>
      </c>
      <c r="AG139" s="63" t="s">
        <v>18</v>
      </c>
      <c r="AH139" s="68" t="s">
        <v>19</v>
      </c>
      <c r="AI139" s="15"/>
    </row>
    <row r="140" spans="1:35" ht="16.5" thickBot="1" x14ac:dyDescent="0.3">
      <c r="A140" s="9">
        <v>1</v>
      </c>
      <c r="B140" s="124">
        <v>43143</v>
      </c>
      <c r="C140" s="127">
        <v>0.66666666666666663</v>
      </c>
      <c r="D140" s="10">
        <v>24.3</v>
      </c>
      <c r="E140" s="10">
        <v>37</v>
      </c>
      <c r="F140" s="12"/>
      <c r="G140" s="12"/>
      <c r="H140" s="12"/>
      <c r="J140" s="28">
        <v>0.66666666666666663</v>
      </c>
      <c r="K140" s="27">
        <v>24.3</v>
      </c>
      <c r="L140" s="27">
        <v>23.8</v>
      </c>
      <c r="M140" s="27">
        <v>23.2</v>
      </c>
      <c r="N140" s="27">
        <v>26.2</v>
      </c>
      <c r="X140" s="28">
        <v>0.375</v>
      </c>
      <c r="Y140" s="27">
        <f>(K126+K138+K150)/3</f>
        <v>20.7</v>
      </c>
      <c r="Z140" s="27">
        <f t="shared" ref="Z140:AB143" si="9">(L126+L138+L150)/3</f>
        <v>21.266666666666666</v>
      </c>
      <c r="AA140" s="27">
        <f t="shared" si="9"/>
        <v>21.666666666666668</v>
      </c>
      <c r="AB140" s="65">
        <f t="shared" si="9"/>
        <v>20.700000000000003</v>
      </c>
      <c r="AC140" s="15"/>
      <c r="AD140" s="67">
        <f t="shared" ref="AD140:AD143" si="10">X140</f>
        <v>0.375</v>
      </c>
      <c r="AE140" s="64">
        <v>20.7</v>
      </c>
      <c r="AF140" s="64">
        <v>21.266666666666666</v>
      </c>
      <c r="AG140" s="64">
        <v>21.666666666666668</v>
      </c>
      <c r="AH140" s="69">
        <v>20.700000000000003</v>
      </c>
      <c r="AI140" s="15"/>
    </row>
    <row r="141" spans="1:35" ht="16.5" thickBot="1" x14ac:dyDescent="0.3">
      <c r="A141" s="9">
        <v>2</v>
      </c>
      <c r="B141" s="125"/>
      <c r="C141" s="128"/>
      <c r="D141" s="10">
        <v>23.8</v>
      </c>
      <c r="E141" s="10">
        <v>36</v>
      </c>
      <c r="F141" s="12">
        <v>26.2</v>
      </c>
      <c r="G141" s="12">
        <v>47</v>
      </c>
      <c r="H141" s="12" t="s">
        <v>8</v>
      </c>
      <c r="J141" s="28">
        <v>0.8125</v>
      </c>
      <c r="K141" s="27">
        <v>24.6</v>
      </c>
      <c r="L141" s="27">
        <v>24.2</v>
      </c>
      <c r="M141" s="27">
        <v>23.8</v>
      </c>
      <c r="N141" s="27">
        <v>24.5</v>
      </c>
      <c r="X141" s="28">
        <v>0.52083333333333337</v>
      </c>
      <c r="Y141" s="27">
        <f t="shared" ref="Y141:Z143" si="11">(K127+K139+K151)/3</f>
        <v>23.7</v>
      </c>
      <c r="Z141" s="27">
        <f t="shared" si="11"/>
        <v>22.933333333333337</v>
      </c>
      <c r="AA141" s="27">
        <f t="shared" si="9"/>
        <v>22.8</v>
      </c>
      <c r="AB141" s="65">
        <f t="shared" si="9"/>
        <v>27.466666666666669</v>
      </c>
      <c r="AC141" s="15"/>
      <c r="AD141" s="67">
        <f t="shared" si="10"/>
        <v>0.52083333333333337</v>
      </c>
      <c r="AE141" s="64">
        <v>23.7</v>
      </c>
      <c r="AF141" s="64">
        <v>22.933333333333337</v>
      </c>
      <c r="AG141" s="64">
        <v>22.8</v>
      </c>
      <c r="AH141" s="69">
        <v>27.466666666666669</v>
      </c>
      <c r="AI141" s="15"/>
    </row>
    <row r="142" spans="1:35" ht="16.5" thickBot="1" x14ac:dyDescent="0.3">
      <c r="A142" s="9">
        <v>3</v>
      </c>
      <c r="B142" s="126"/>
      <c r="C142" s="129"/>
      <c r="D142" s="10">
        <v>23.2</v>
      </c>
      <c r="E142" s="10">
        <v>33</v>
      </c>
      <c r="F142" s="13"/>
      <c r="G142" s="13"/>
      <c r="H142" s="13"/>
      <c r="X142" s="28">
        <v>0.66666666666666663</v>
      </c>
      <c r="Y142" s="27">
        <f t="shared" si="11"/>
        <v>27.033333333333331</v>
      </c>
      <c r="Z142" s="27">
        <f t="shared" si="9"/>
        <v>26.3</v>
      </c>
      <c r="AA142" s="27">
        <f t="shared" si="9"/>
        <v>25.933333333333334</v>
      </c>
      <c r="AB142" s="65">
        <f t="shared" si="9"/>
        <v>28.166666666666668</v>
      </c>
      <c r="AC142" s="15"/>
      <c r="AD142" s="67">
        <f t="shared" si="10"/>
        <v>0.66666666666666663</v>
      </c>
      <c r="AE142" s="64">
        <v>27.033333333333331</v>
      </c>
      <c r="AF142" s="64">
        <v>26.3</v>
      </c>
      <c r="AG142" s="64">
        <v>25.933333333333334</v>
      </c>
      <c r="AH142" s="69">
        <v>28.166666666666668</v>
      </c>
      <c r="AI142" s="15"/>
    </row>
    <row r="143" spans="1:35" ht="16.5" thickBot="1" x14ac:dyDescent="0.3">
      <c r="A143" s="9">
        <v>1</v>
      </c>
      <c r="B143" s="124">
        <v>43143</v>
      </c>
      <c r="C143" s="127">
        <v>0.8125</v>
      </c>
      <c r="D143" s="10">
        <v>24.6</v>
      </c>
      <c r="E143" s="10">
        <v>64</v>
      </c>
      <c r="F143" s="136">
        <v>24.5</v>
      </c>
      <c r="G143" s="136">
        <v>63</v>
      </c>
      <c r="H143" s="136" t="s">
        <v>8</v>
      </c>
      <c r="X143" s="28">
        <v>0.8125</v>
      </c>
      <c r="Y143" s="27">
        <f t="shared" si="11"/>
        <v>27.033333333333335</v>
      </c>
      <c r="Z143" s="27">
        <f t="shared" si="9"/>
        <v>26.7</v>
      </c>
      <c r="AA143" s="27">
        <f t="shared" si="9"/>
        <v>26.266666666666666</v>
      </c>
      <c r="AB143" s="65">
        <f t="shared" si="9"/>
        <v>25.466666666666669</v>
      </c>
      <c r="AC143" s="15"/>
      <c r="AD143" s="67">
        <f t="shared" si="10"/>
        <v>0.8125</v>
      </c>
      <c r="AE143" s="64">
        <v>27.033333333333335</v>
      </c>
      <c r="AF143" s="64">
        <v>26.7</v>
      </c>
      <c r="AG143" s="64">
        <v>26.266666666666666</v>
      </c>
      <c r="AH143" s="69">
        <v>25.466666666666669</v>
      </c>
      <c r="AI143" s="15"/>
    </row>
    <row r="144" spans="1:35" ht="16.5" thickBot="1" x14ac:dyDescent="0.3">
      <c r="A144" s="9">
        <v>2</v>
      </c>
      <c r="B144" s="125"/>
      <c r="C144" s="128"/>
      <c r="D144" s="10">
        <v>24.2</v>
      </c>
      <c r="E144" s="10">
        <v>62</v>
      </c>
      <c r="F144" s="137"/>
      <c r="G144" s="137"/>
      <c r="H144" s="137"/>
      <c r="AI144" s="15"/>
    </row>
    <row r="145" spans="1:14" ht="16.5" thickBot="1" x14ac:dyDescent="0.3">
      <c r="A145" s="9">
        <v>3</v>
      </c>
      <c r="B145" s="126"/>
      <c r="C145" s="129"/>
      <c r="D145" s="10">
        <v>23.8</v>
      </c>
      <c r="E145" s="10">
        <v>62</v>
      </c>
      <c r="F145" s="138"/>
      <c r="G145" s="138"/>
      <c r="H145" s="138"/>
    </row>
    <row r="146" spans="1:14" ht="16.5" thickBot="1" x14ac:dyDescent="0.3">
      <c r="A146" s="9">
        <v>1</v>
      </c>
      <c r="B146" s="124">
        <v>43144</v>
      </c>
      <c r="C146" s="127">
        <v>0.375</v>
      </c>
      <c r="D146" s="10">
        <v>17.399999999999999</v>
      </c>
      <c r="E146" s="10">
        <v>68</v>
      </c>
      <c r="F146" s="136">
        <v>17.2</v>
      </c>
      <c r="G146" s="136">
        <v>67</v>
      </c>
      <c r="H146" s="139" t="s">
        <v>9</v>
      </c>
    </row>
    <row r="147" spans="1:14" ht="16.5" thickBot="1" x14ac:dyDescent="0.3">
      <c r="A147" s="9">
        <v>2</v>
      </c>
      <c r="B147" s="125"/>
      <c r="C147" s="128"/>
      <c r="D147" s="11">
        <v>17.7</v>
      </c>
      <c r="E147" s="11">
        <v>67</v>
      </c>
      <c r="F147" s="137"/>
      <c r="G147" s="137"/>
      <c r="H147" s="140"/>
    </row>
    <row r="148" spans="1:14" ht="16.5" thickBot="1" x14ac:dyDescent="0.3">
      <c r="A148" s="9">
        <v>3</v>
      </c>
      <c r="B148" s="126"/>
      <c r="C148" s="129"/>
      <c r="D148" s="11">
        <v>18.3</v>
      </c>
      <c r="E148" s="11">
        <v>66</v>
      </c>
      <c r="F148" s="138"/>
      <c r="G148" s="138"/>
      <c r="H148" s="141"/>
      <c r="J148" s="184" t="s">
        <v>27</v>
      </c>
      <c r="K148" s="185"/>
      <c r="L148" s="185"/>
      <c r="M148" s="185"/>
      <c r="N148" s="188"/>
    </row>
    <row r="149" spans="1:14" ht="16.5" thickBot="1" x14ac:dyDescent="0.3">
      <c r="A149" s="9">
        <v>1</v>
      </c>
      <c r="B149" s="124">
        <v>43144</v>
      </c>
      <c r="C149" s="127">
        <v>0.52083333333333337</v>
      </c>
      <c r="D149" s="11">
        <v>19.8</v>
      </c>
      <c r="E149" s="11">
        <v>47</v>
      </c>
      <c r="F149" s="130">
        <v>23.7</v>
      </c>
      <c r="G149" s="130">
        <v>66</v>
      </c>
      <c r="H149" s="130" t="s">
        <v>8</v>
      </c>
      <c r="J149" s="27" t="s">
        <v>10</v>
      </c>
      <c r="K149" s="27" t="s">
        <v>16</v>
      </c>
      <c r="L149" s="27" t="s">
        <v>17</v>
      </c>
      <c r="M149" s="27" t="s">
        <v>18</v>
      </c>
      <c r="N149" s="27" t="s">
        <v>19</v>
      </c>
    </row>
    <row r="150" spans="1:14" ht="16.5" thickBot="1" x14ac:dyDescent="0.3">
      <c r="A150" s="9">
        <v>2</v>
      </c>
      <c r="B150" s="125"/>
      <c r="C150" s="128"/>
      <c r="D150" s="11">
        <v>19.600000000000001</v>
      </c>
      <c r="E150" s="11">
        <v>40</v>
      </c>
      <c r="F150" s="131"/>
      <c r="G150" s="131"/>
      <c r="H150" s="131"/>
      <c r="J150" s="28">
        <v>0.375</v>
      </c>
      <c r="K150" s="27">
        <v>17.399999999999999</v>
      </c>
      <c r="L150" s="27">
        <v>17.7</v>
      </c>
      <c r="M150" s="27">
        <v>18.3</v>
      </c>
      <c r="N150" s="27">
        <v>17.2</v>
      </c>
    </row>
    <row r="151" spans="1:14" ht="16.5" thickBot="1" x14ac:dyDescent="0.3">
      <c r="A151" s="9">
        <v>3</v>
      </c>
      <c r="B151" s="126"/>
      <c r="C151" s="129"/>
      <c r="D151" s="11">
        <v>19.5</v>
      </c>
      <c r="E151" s="11">
        <v>42</v>
      </c>
      <c r="F151" s="132"/>
      <c r="G151" s="132"/>
      <c r="H151" s="132"/>
      <c r="J151" s="28">
        <v>0.52083333333333337</v>
      </c>
      <c r="K151" s="27">
        <v>19.8</v>
      </c>
      <c r="L151" s="27">
        <v>19.600000000000001</v>
      </c>
      <c r="M151" s="27">
        <v>19.5</v>
      </c>
      <c r="N151" s="27">
        <v>23.7</v>
      </c>
    </row>
    <row r="152" spans="1:14" ht="16.5" thickBot="1" x14ac:dyDescent="0.3">
      <c r="A152" s="9">
        <v>1</v>
      </c>
      <c r="B152" s="124">
        <v>43144</v>
      </c>
      <c r="C152" s="127">
        <v>0.66666666666666663</v>
      </c>
      <c r="D152" s="11">
        <v>24.1</v>
      </c>
      <c r="E152" s="11">
        <v>38</v>
      </c>
      <c r="F152" s="130">
        <v>26.1</v>
      </c>
      <c r="G152" s="130">
        <v>42</v>
      </c>
      <c r="H152" s="130" t="s">
        <v>8</v>
      </c>
      <c r="J152" s="28">
        <v>0.66666666666666663</v>
      </c>
      <c r="K152" s="27">
        <v>24.1</v>
      </c>
      <c r="L152" s="27">
        <v>23.5</v>
      </c>
      <c r="M152" s="27">
        <v>23.2</v>
      </c>
      <c r="N152" s="27">
        <v>26.1</v>
      </c>
    </row>
    <row r="153" spans="1:14" ht="16.5" thickBot="1" x14ac:dyDescent="0.3">
      <c r="A153" s="9">
        <v>2</v>
      </c>
      <c r="B153" s="125"/>
      <c r="C153" s="128"/>
      <c r="D153" s="11">
        <v>23.5</v>
      </c>
      <c r="E153" s="11">
        <v>34</v>
      </c>
      <c r="F153" s="131"/>
      <c r="G153" s="131"/>
      <c r="H153" s="131"/>
      <c r="J153" s="28">
        <v>0.8125</v>
      </c>
      <c r="K153" s="27">
        <v>25.2</v>
      </c>
      <c r="L153" s="27">
        <v>24.9</v>
      </c>
      <c r="M153" s="27">
        <v>24.8</v>
      </c>
      <c r="N153" s="27">
        <v>25.3</v>
      </c>
    </row>
    <row r="154" spans="1:14" ht="16.5" thickBot="1" x14ac:dyDescent="0.3">
      <c r="A154" s="9">
        <v>3</v>
      </c>
      <c r="B154" s="126"/>
      <c r="C154" s="129"/>
      <c r="D154" s="11">
        <v>23.2</v>
      </c>
      <c r="E154" s="11">
        <v>32</v>
      </c>
      <c r="F154" s="132"/>
      <c r="G154" s="132"/>
      <c r="H154" s="132"/>
    </row>
    <row r="155" spans="1:14" ht="16.5" thickBot="1" x14ac:dyDescent="0.3">
      <c r="A155" s="9">
        <v>1</v>
      </c>
      <c r="B155" s="124">
        <v>43144</v>
      </c>
      <c r="C155" s="127">
        <v>0.8125</v>
      </c>
      <c r="D155" s="11">
        <v>25.2</v>
      </c>
      <c r="E155" s="11">
        <v>47</v>
      </c>
      <c r="F155" s="130">
        <v>25.3</v>
      </c>
      <c r="G155" s="130">
        <v>51</v>
      </c>
      <c r="H155" s="130" t="s">
        <v>8</v>
      </c>
    </row>
    <row r="156" spans="1:14" ht="16.5" thickBot="1" x14ac:dyDescent="0.3">
      <c r="A156" s="9">
        <v>2</v>
      </c>
      <c r="B156" s="125"/>
      <c r="C156" s="128"/>
      <c r="D156" s="11">
        <v>24.9</v>
      </c>
      <c r="E156" s="11">
        <v>47</v>
      </c>
      <c r="F156" s="131"/>
      <c r="G156" s="131"/>
      <c r="H156" s="131"/>
    </row>
    <row r="157" spans="1:14" ht="16.5" thickBot="1" x14ac:dyDescent="0.3">
      <c r="A157" s="9">
        <v>3</v>
      </c>
      <c r="B157" s="126"/>
      <c r="C157" s="129"/>
      <c r="D157" s="11">
        <v>24.8</v>
      </c>
      <c r="E157" s="11">
        <v>47</v>
      </c>
      <c r="F157" s="132"/>
      <c r="G157" s="132"/>
      <c r="H157" s="132"/>
    </row>
    <row r="158" spans="1:14" ht="16.5" thickBot="1" x14ac:dyDescent="0.3">
      <c r="A158" s="44">
        <v>1</v>
      </c>
      <c r="B158" s="142">
        <v>43147</v>
      </c>
      <c r="C158" s="145">
        <v>0.375</v>
      </c>
      <c r="D158" s="45">
        <v>21.1</v>
      </c>
      <c r="E158" s="45">
        <v>71</v>
      </c>
      <c r="F158" s="148">
        <v>19.600000000000001</v>
      </c>
      <c r="G158" s="148">
        <v>74</v>
      </c>
      <c r="H158" s="148" t="s">
        <v>8</v>
      </c>
    </row>
    <row r="159" spans="1:14" ht="16.5" thickBot="1" x14ac:dyDescent="0.3">
      <c r="A159" s="46">
        <v>2</v>
      </c>
      <c r="B159" s="143"/>
      <c r="C159" s="146"/>
      <c r="D159" s="47">
        <v>21.5</v>
      </c>
      <c r="E159" s="47">
        <v>69</v>
      </c>
      <c r="F159" s="146"/>
      <c r="G159" s="146"/>
      <c r="H159" s="146"/>
    </row>
    <row r="160" spans="1:14" ht="16.5" thickBot="1" x14ac:dyDescent="0.3">
      <c r="A160" s="46">
        <v>3</v>
      </c>
      <c r="B160" s="144"/>
      <c r="C160" s="147"/>
      <c r="D160" s="47">
        <v>22.2</v>
      </c>
      <c r="E160" s="47">
        <v>68</v>
      </c>
      <c r="F160" s="147"/>
      <c r="G160" s="147"/>
      <c r="H160" s="147"/>
      <c r="J160" s="186" t="s">
        <v>28</v>
      </c>
      <c r="K160" s="187"/>
      <c r="L160" s="187"/>
      <c r="M160" s="187"/>
      <c r="N160" s="189"/>
    </row>
    <row r="161" spans="1:35" ht="16.5" thickBot="1" x14ac:dyDescent="0.3">
      <c r="A161" s="46">
        <v>1</v>
      </c>
      <c r="B161" s="142">
        <v>43147</v>
      </c>
      <c r="C161" s="145">
        <v>0.52083333333333337</v>
      </c>
      <c r="D161" s="47">
        <v>30</v>
      </c>
      <c r="E161" s="47">
        <v>57</v>
      </c>
      <c r="F161" s="149">
        <v>29.6</v>
      </c>
      <c r="G161" s="149">
        <v>59</v>
      </c>
      <c r="H161" s="149" t="s">
        <v>8</v>
      </c>
      <c r="J161" s="48" t="s">
        <v>10</v>
      </c>
      <c r="K161" s="48" t="s">
        <v>16</v>
      </c>
      <c r="L161" s="48" t="s">
        <v>17</v>
      </c>
      <c r="M161" s="48" t="s">
        <v>18</v>
      </c>
      <c r="N161" s="48" t="s">
        <v>19</v>
      </c>
    </row>
    <row r="162" spans="1:35" ht="16.5" thickBot="1" x14ac:dyDescent="0.3">
      <c r="A162" s="46">
        <v>2</v>
      </c>
      <c r="B162" s="143"/>
      <c r="C162" s="146"/>
      <c r="D162" s="47">
        <v>26.3</v>
      </c>
      <c r="E162" s="47">
        <v>55</v>
      </c>
      <c r="F162" s="150"/>
      <c r="G162" s="150"/>
      <c r="H162" s="150"/>
      <c r="J162" s="49">
        <v>0.375</v>
      </c>
      <c r="K162" s="48">
        <v>21.1</v>
      </c>
      <c r="L162" s="48">
        <v>21.5</v>
      </c>
      <c r="M162" s="48">
        <v>22.2</v>
      </c>
      <c r="N162" s="48">
        <v>19.600000000000001</v>
      </c>
    </row>
    <row r="163" spans="1:35" ht="16.5" thickBot="1" x14ac:dyDescent="0.3">
      <c r="A163" s="46">
        <v>3</v>
      </c>
      <c r="B163" s="144"/>
      <c r="C163" s="147"/>
      <c r="D163" s="47">
        <v>25.7</v>
      </c>
      <c r="E163" s="47">
        <v>52</v>
      </c>
      <c r="F163" s="151"/>
      <c r="G163" s="151"/>
      <c r="H163" s="151"/>
      <c r="J163" s="49">
        <v>0.52083333333333337</v>
      </c>
      <c r="K163" s="48">
        <v>30</v>
      </c>
      <c r="L163" s="48">
        <v>26.3</v>
      </c>
      <c r="M163" s="48">
        <v>25.7</v>
      </c>
      <c r="N163" s="48">
        <v>29.6</v>
      </c>
    </row>
    <row r="164" spans="1:35" ht="16.5" thickBot="1" x14ac:dyDescent="0.3">
      <c r="A164" s="44">
        <v>1</v>
      </c>
      <c r="B164" s="142">
        <v>43147</v>
      </c>
      <c r="C164" s="145">
        <v>0.66666666666666663</v>
      </c>
      <c r="D164" s="45">
        <v>34.5</v>
      </c>
      <c r="E164" s="45">
        <v>54</v>
      </c>
      <c r="F164" s="148">
        <v>30.8</v>
      </c>
      <c r="G164" s="148">
        <v>58</v>
      </c>
      <c r="H164" s="148" t="s">
        <v>8</v>
      </c>
      <c r="J164" s="49">
        <v>0.66666666666666663</v>
      </c>
      <c r="K164" s="48">
        <v>34.5</v>
      </c>
      <c r="L164" s="48">
        <v>31.4</v>
      </c>
      <c r="M164" s="48">
        <v>30.1</v>
      </c>
      <c r="N164" s="48">
        <v>30.8</v>
      </c>
    </row>
    <row r="165" spans="1:35" ht="16.5" thickBot="1" x14ac:dyDescent="0.3">
      <c r="A165" s="46">
        <v>2</v>
      </c>
      <c r="B165" s="143"/>
      <c r="C165" s="146"/>
      <c r="D165" s="47">
        <v>31.4</v>
      </c>
      <c r="E165" s="47">
        <v>52</v>
      </c>
      <c r="F165" s="146"/>
      <c r="G165" s="146"/>
      <c r="H165" s="146"/>
      <c r="J165" s="49">
        <v>0.8125</v>
      </c>
      <c r="K165" s="48">
        <v>36.1</v>
      </c>
      <c r="L165" s="48">
        <v>31.9</v>
      </c>
      <c r="M165" s="48">
        <v>31.3</v>
      </c>
      <c r="N165" s="48">
        <v>29.1</v>
      </c>
    </row>
    <row r="166" spans="1:35" ht="16.5" thickBot="1" x14ac:dyDescent="0.3">
      <c r="A166" s="46">
        <v>3</v>
      </c>
      <c r="B166" s="144"/>
      <c r="C166" s="147"/>
      <c r="D166" s="47">
        <v>30.1</v>
      </c>
      <c r="E166" s="47">
        <v>51</v>
      </c>
      <c r="F166" s="147"/>
      <c r="G166" s="147"/>
      <c r="H166" s="147"/>
    </row>
    <row r="167" spans="1:35" ht="16.5" thickBot="1" x14ac:dyDescent="0.3">
      <c r="A167" s="46">
        <v>1</v>
      </c>
      <c r="B167" s="142">
        <v>43147</v>
      </c>
      <c r="C167" s="145">
        <v>0.8125</v>
      </c>
      <c r="D167" s="47">
        <v>36.1</v>
      </c>
      <c r="E167" s="47">
        <v>62</v>
      </c>
      <c r="F167" s="149">
        <v>29.1</v>
      </c>
      <c r="G167" s="149">
        <v>65</v>
      </c>
      <c r="H167" s="149" t="s">
        <v>8</v>
      </c>
    </row>
    <row r="168" spans="1:35" ht="16.5" thickBot="1" x14ac:dyDescent="0.3">
      <c r="A168" s="46">
        <v>2</v>
      </c>
      <c r="B168" s="143"/>
      <c r="C168" s="146"/>
      <c r="D168" s="47">
        <v>31.9</v>
      </c>
      <c r="E168" s="47">
        <v>61</v>
      </c>
      <c r="F168" s="150"/>
      <c r="G168" s="150"/>
      <c r="H168" s="150"/>
    </row>
    <row r="169" spans="1:35" ht="16.5" thickBot="1" x14ac:dyDescent="0.3">
      <c r="A169" s="46">
        <v>3</v>
      </c>
      <c r="B169" s="144"/>
      <c r="C169" s="147"/>
      <c r="D169" s="47">
        <v>31.3</v>
      </c>
      <c r="E169" s="47">
        <v>61</v>
      </c>
      <c r="F169" s="151"/>
      <c r="G169" s="151"/>
      <c r="H169" s="151"/>
    </row>
    <row r="170" spans="1:35" ht="16.5" thickBot="1" x14ac:dyDescent="0.3">
      <c r="A170" s="44">
        <v>1</v>
      </c>
      <c r="B170" s="142">
        <v>43148</v>
      </c>
      <c r="C170" s="145">
        <v>0.375</v>
      </c>
      <c r="D170" s="45">
        <v>21.3</v>
      </c>
      <c r="E170" s="45">
        <v>73</v>
      </c>
      <c r="F170" s="148">
        <v>18.399999999999999</v>
      </c>
      <c r="G170" s="148">
        <v>77</v>
      </c>
      <c r="H170" s="152" t="s">
        <v>9</v>
      </c>
    </row>
    <row r="171" spans="1:35" ht="16.5" thickBot="1" x14ac:dyDescent="0.3">
      <c r="A171" s="46">
        <v>2</v>
      </c>
      <c r="B171" s="143"/>
      <c r="C171" s="146"/>
      <c r="D171" s="47">
        <v>21.4</v>
      </c>
      <c r="E171" s="47">
        <v>72</v>
      </c>
      <c r="F171" s="146"/>
      <c r="G171" s="146"/>
      <c r="H171" s="153"/>
    </row>
    <row r="172" spans="1:35" ht="16.5" thickBot="1" x14ac:dyDescent="0.3">
      <c r="A172" s="46">
        <v>3</v>
      </c>
      <c r="B172" s="144"/>
      <c r="C172" s="147"/>
      <c r="D172" s="47">
        <v>21.7</v>
      </c>
      <c r="E172" s="47">
        <v>71</v>
      </c>
      <c r="F172" s="147"/>
      <c r="G172" s="147"/>
      <c r="H172" s="154"/>
      <c r="AI172" s="15"/>
    </row>
    <row r="173" spans="1:35" ht="16.5" thickBot="1" x14ac:dyDescent="0.3">
      <c r="A173" s="46">
        <v>1</v>
      </c>
      <c r="B173" s="142">
        <v>43148</v>
      </c>
      <c r="C173" s="145">
        <v>0.52083333333333337</v>
      </c>
      <c r="D173" s="47">
        <v>30.5</v>
      </c>
      <c r="E173" s="47">
        <v>50</v>
      </c>
      <c r="F173" s="149">
        <v>29.4</v>
      </c>
      <c r="G173" s="149">
        <v>60</v>
      </c>
      <c r="H173" s="148" t="s">
        <v>8</v>
      </c>
      <c r="J173" s="186" t="s">
        <v>29</v>
      </c>
      <c r="K173" s="187"/>
      <c r="L173" s="187"/>
      <c r="M173" s="187"/>
      <c r="N173" s="189"/>
      <c r="X173" s="186" t="s">
        <v>41</v>
      </c>
      <c r="Y173" s="187"/>
      <c r="Z173" s="187"/>
      <c r="AA173" s="187"/>
      <c r="AB173" s="187"/>
      <c r="AC173" s="15"/>
      <c r="AD173" s="81" t="s">
        <v>41</v>
      </c>
      <c r="AE173" s="82"/>
      <c r="AF173" s="82"/>
      <c r="AG173" s="82"/>
      <c r="AH173" s="83"/>
      <c r="AI173" s="15"/>
    </row>
    <row r="174" spans="1:35" ht="16.5" thickBot="1" x14ac:dyDescent="0.3">
      <c r="A174" s="46">
        <v>2</v>
      </c>
      <c r="B174" s="143"/>
      <c r="C174" s="146"/>
      <c r="D174" s="47">
        <v>26.7</v>
      </c>
      <c r="E174" s="47">
        <v>47</v>
      </c>
      <c r="F174" s="150"/>
      <c r="G174" s="150"/>
      <c r="H174" s="146"/>
      <c r="J174" s="48" t="s">
        <v>10</v>
      </c>
      <c r="K174" s="48" t="s">
        <v>16</v>
      </c>
      <c r="L174" s="48" t="s">
        <v>17</v>
      </c>
      <c r="M174" s="48" t="s">
        <v>18</v>
      </c>
      <c r="N174" s="48" t="s">
        <v>19</v>
      </c>
      <c r="X174" s="48" t="s">
        <v>10</v>
      </c>
      <c r="Y174" s="48" t="s">
        <v>16</v>
      </c>
      <c r="Z174" s="48" t="s">
        <v>17</v>
      </c>
      <c r="AA174" s="48" t="s">
        <v>18</v>
      </c>
      <c r="AB174" s="70" t="s">
        <v>19</v>
      </c>
      <c r="AC174" s="15"/>
      <c r="AD174" s="66" t="s">
        <v>10</v>
      </c>
      <c r="AE174" s="63" t="s">
        <v>16</v>
      </c>
      <c r="AF174" s="63" t="s">
        <v>17</v>
      </c>
      <c r="AG174" s="63" t="s">
        <v>18</v>
      </c>
      <c r="AH174" s="68" t="s">
        <v>19</v>
      </c>
      <c r="AI174" s="15"/>
    </row>
    <row r="175" spans="1:35" ht="16.5" thickBot="1" x14ac:dyDescent="0.3">
      <c r="A175" s="46">
        <v>3</v>
      </c>
      <c r="B175" s="144"/>
      <c r="C175" s="147"/>
      <c r="D175" s="47">
        <v>26</v>
      </c>
      <c r="E175" s="47">
        <v>43</v>
      </c>
      <c r="F175" s="151"/>
      <c r="G175" s="151"/>
      <c r="H175" s="147"/>
      <c r="J175" s="49">
        <v>0.375</v>
      </c>
      <c r="K175" s="48">
        <v>21.3</v>
      </c>
      <c r="L175" s="48">
        <v>21.4</v>
      </c>
      <c r="M175" s="48">
        <v>21.7</v>
      </c>
      <c r="N175" s="48">
        <v>18.399999999999999</v>
      </c>
      <c r="X175" s="49">
        <v>0.375</v>
      </c>
      <c r="Y175" s="48">
        <f>(K162+K175+K187)/3</f>
        <v>22.8</v>
      </c>
      <c r="Z175" s="48">
        <f t="shared" ref="Z175:AB178" si="12">(L162+L175+L187)/3</f>
        <v>23.033333333333331</v>
      </c>
      <c r="AA175" s="48">
        <f t="shared" si="12"/>
        <v>23.366666666666664</v>
      </c>
      <c r="AB175" s="70">
        <f t="shared" si="12"/>
        <v>21.033333333333335</v>
      </c>
      <c r="AC175" s="15"/>
      <c r="AD175" s="67">
        <f t="shared" ref="AD175:AD178" si="13">X175</f>
        <v>0.375</v>
      </c>
      <c r="AE175" s="64">
        <v>22.8</v>
      </c>
      <c r="AF175" s="64">
        <v>23.033333333333331</v>
      </c>
      <c r="AG175" s="64">
        <v>23.366666666666664</v>
      </c>
      <c r="AH175" s="69">
        <v>21.033333333333335</v>
      </c>
      <c r="AI175" s="15"/>
    </row>
    <row r="176" spans="1:35" ht="16.5" thickBot="1" x14ac:dyDescent="0.3">
      <c r="A176" s="44">
        <v>1</v>
      </c>
      <c r="B176" s="142">
        <v>43148</v>
      </c>
      <c r="C176" s="145">
        <v>0.66666666666666663</v>
      </c>
      <c r="D176" s="45">
        <v>36.299999999999997</v>
      </c>
      <c r="E176" s="45">
        <v>48</v>
      </c>
      <c r="F176" s="148">
        <v>32.5</v>
      </c>
      <c r="G176" s="148">
        <v>49</v>
      </c>
      <c r="H176" s="148" t="s">
        <v>8</v>
      </c>
      <c r="J176" s="49">
        <v>0.52083333333333337</v>
      </c>
      <c r="K176" s="48">
        <v>30.5</v>
      </c>
      <c r="L176" s="48">
        <v>26.7</v>
      </c>
      <c r="M176" s="48">
        <v>26</v>
      </c>
      <c r="N176" s="48">
        <v>29.4</v>
      </c>
      <c r="X176" s="49">
        <v>0.52083333333333337</v>
      </c>
      <c r="Y176" s="48">
        <f t="shared" ref="Y176:Y178" si="14">(K163+K176+K188)/3</f>
        <v>30.5</v>
      </c>
      <c r="Z176" s="48">
        <f t="shared" si="12"/>
        <v>27.833333333333332</v>
      </c>
      <c r="AA176" s="48">
        <f t="shared" si="12"/>
        <v>27.2</v>
      </c>
      <c r="AB176" s="70">
        <f t="shared" si="12"/>
        <v>30.466666666666669</v>
      </c>
      <c r="AC176" s="15"/>
      <c r="AD176" s="67">
        <f t="shared" si="13"/>
        <v>0.52083333333333337</v>
      </c>
      <c r="AE176" s="64">
        <v>30.5</v>
      </c>
      <c r="AF176" s="64">
        <v>27.833333333333332</v>
      </c>
      <c r="AG176" s="64">
        <v>27.2</v>
      </c>
      <c r="AH176" s="69">
        <v>30.466666666666669</v>
      </c>
      <c r="AI176" s="15"/>
    </row>
    <row r="177" spans="1:35" ht="16.5" thickBot="1" x14ac:dyDescent="0.3">
      <c r="A177" s="46">
        <v>2</v>
      </c>
      <c r="B177" s="143"/>
      <c r="C177" s="146"/>
      <c r="D177" s="47">
        <v>32.799999999999997</v>
      </c>
      <c r="E177" s="47">
        <v>45</v>
      </c>
      <c r="F177" s="146"/>
      <c r="G177" s="146"/>
      <c r="H177" s="146"/>
      <c r="J177" s="49">
        <v>0.66666666666666663</v>
      </c>
      <c r="K177" s="48">
        <v>36.299999999999997</v>
      </c>
      <c r="L177" s="48">
        <v>32.799999999999997</v>
      </c>
      <c r="M177" s="48">
        <v>31.6</v>
      </c>
      <c r="N177" s="48">
        <v>32.5</v>
      </c>
      <c r="X177" s="49">
        <v>0.66666666666666663</v>
      </c>
      <c r="Y177" s="48">
        <f t="shared" si="14"/>
        <v>36.199999999999996</v>
      </c>
      <c r="Z177" s="48">
        <f t="shared" si="12"/>
        <v>33.366666666666667</v>
      </c>
      <c r="AA177" s="48">
        <f t="shared" si="12"/>
        <v>32.033333333333331</v>
      </c>
      <c r="AB177" s="70">
        <f t="shared" si="12"/>
        <v>32.533333333333331</v>
      </c>
      <c r="AC177" s="15"/>
      <c r="AD177" s="67">
        <f t="shared" si="13"/>
        <v>0.66666666666666663</v>
      </c>
      <c r="AE177" s="64">
        <v>36.199999999999996</v>
      </c>
      <c r="AF177" s="64">
        <v>33.366666666666667</v>
      </c>
      <c r="AG177" s="64">
        <v>32.033333333333331</v>
      </c>
      <c r="AH177" s="69">
        <v>32.533333333333331</v>
      </c>
      <c r="AI177" s="15"/>
    </row>
    <row r="178" spans="1:35" ht="16.5" thickBot="1" x14ac:dyDescent="0.3">
      <c r="A178" s="46">
        <v>3</v>
      </c>
      <c r="B178" s="144"/>
      <c r="C178" s="147"/>
      <c r="D178" s="47">
        <v>31.6</v>
      </c>
      <c r="E178" s="47">
        <v>44</v>
      </c>
      <c r="F178" s="147"/>
      <c r="G178" s="147"/>
      <c r="H178" s="147"/>
      <c r="J178" s="49">
        <v>0.8125</v>
      </c>
      <c r="K178" s="48">
        <v>37.200000000000003</v>
      </c>
      <c r="L178" s="48">
        <v>33.700000000000003</v>
      </c>
      <c r="M178" s="48">
        <v>33.6</v>
      </c>
      <c r="N178" s="48">
        <v>30.4</v>
      </c>
      <c r="X178" s="49">
        <v>0.8125</v>
      </c>
      <c r="Y178" s="48">
        <f t="shared" si="14"/>
        <v>36.766666666666673</v>
      </c>
      <c r="Z178" s="48">
        <f t="shared" si="12"/>
        <v>33.466666666666661</v>
      </c>
      <c r="AA178" s="48">
        <f t="shared" si="12"/>
        <v>33.166666666666664</v>
      </c>
      <c r="AB178" s="70">
        <f t="shared" si="12"/>
        <v>29.566666666666666</v>
      </c>
      <c r="AC178" s="15"/>
      <c r="AD178" s="67">
        <f t="shared" si="13"/>
        <v>0.8125</v>
      </c>
      <c r="AE178" s="64">
        <v>36.766666666666673</v>
      </c>
      <c r="AF178" s="64">
        <v>33.466666666666661</v>
      </c>
      <c r="AG178" s="64">
        <v>33.166666666666664</v>
      </c>
      <c r="AH178" s="69">
        <v>29.566666666666666</v>
      </c>
      <c r="AI178" s="15"/>
    </row>
    <row r="179" spans="1:35" ht="16.5" thickBot="1" x14ac:dyDescent="0.3">
      <c r="A179" s="46">
        <v>1</v>
      </c>
      <c r="B179" s="142">
        <v>43148</v>
      </c>
      <c r="C179" s="145">
        <v>0.8125</v>
      </c>
      <c r="D179" s="47">
        <v>37.200000000000003</v>
      </c>
      <c r="E179" s="47">
        <v>51</v>
      </c>
      <c r="F179" s="149">
        <v>30.4</v>
      </c>
      <c r="G179" s="149">
        <v>52</v>
      </c>
      <c r="H179" s="149" t="s">
        <v>8</v>
      </c>
      <c r="AC179" s="15"/>
      <c r="AI179" s="15"/>
    </row>
    <row r="180" spans="1:35" ht="16.5" thickBot="1" x14ac:dyDescent="0.3">
      <c r="A180" s="46">
        <v>2</v>
      </c>
      <c r="B180" s="143"/>
      <c r="C180" s="146"/>
      <c r="D180" s="47">
        <v>33.700000000000003</v>
      </c>
      <c r="E180" s="47">
        <v>51</v>
      </c>
      <c r="F180" s="150"/>
      <c r="G180" s="150"/>
      <c r="H180" s="150"/>
    </row>
    <row r="181" spans="1:35" ht="16.5" thickBot="1" x14ac:dyDescent="0.3">
      <c r="A181" s="46">
        <v>3</v>
      </c>
      <c r="B181" s="144"/>
      <c r="C181" s="147"/>
      <c r="D181" s="47">
        <v>33.6</v>
      </c>
      <c r="E181" s="47">
        <v>50</v>
      </c>
      <c r="F181" s="151"/>
      <c r="G181" s="151"/>
      <c r="H181" s="151"/>
    </row>
    <row r="182" spans="1:35" ht="16.5" thickBot="1" x14ac:dyDescent="0.3">
      <c r="A182" s="44">
        <v>1</v>
      </c>
      <c r="B182" s="142">
        <v>43149</v>
      </c>
      <c r="C182" s="145">
        <v>0.375</v>
      </c>
      <c r="D182" s="45">
        <v>26</v>
      </c>
      <c r="E182" s="45">
        <v>52</v>
      </c>
      <c r="F182" s="148">
        <v>25.1</v>
      </c>
      <c r="G182" s="148">
        <v>59</v>
      </c>
      <c r="H182" s="148" t="s">
        <v>8</v>
      </c>
    </row>
    <row r="183" spans="1:35" ht="16.5" thickBot="1" x14ac:dyDescent="0.3">
      <c r="A183" s="46">
        <v>2</v>
      </c>
      <c r="B183" s="143"/>
      <c r="C183" s="146"/>
      <c r="D183" s="47">
        <v>26.2</v>
      </c>
      <c r="E183" s="47">
        <v>52</v>
      </c>
      <c r="F183" s="146"/>
      <c r="G183" s="146"/>
      <c r="H183" s="146"/>
    </row>
    <row r="184" spans="1:35" ht="16.5" thickBot="1" x14ac:dyDescent="0.3">
      <c r="A184" s="46">
        <v>3</v>
      </c>
      <c r="B184" s="144"/>
      <c r="C184" s="147"/>
      <c r="D184" s="47">
        <v>26.2</v>
      </c>
      <c r="E184" s="47">
        <v>50</v>
      </c>
      <c r="F184" s="147"/>
      <c r="G184" s="147"/>
      <c r="H184" s="147"/>
    </row>
    <row r="185" spans="1:35" ht="16.5" thickBot="1" x14ac:dyDescent="0.3">
      <c r="A185" s="46">
        <v>1</v>
      </c>
      <c r="B185" s="142">
        <v>43149</v>
      </c>
      <c r="C185" s="145">
        <v>0.52083333333333337</v>
      </c>
      <c r="D185" s="47">
        <v>31</v>
      </c>
      <c r="E185" s="47">
        <v>51</v>
      </c>
      <c r="F185" s="149">
        <v>32.4</v>
      </c>
      <c r="G185" s="149">
        <v>38</v>
      </c>
      <c r="H185" s="149" t="s">
        <v>8</v>
      </c>
      <c r="J185" s="186" t="s">
        <v>34</v>
      </c>
      <c r="K185" s="187"/>
      <c r="L185" s="187"/>
      <c r="M185" s="187"/>
      <c r="N185" s="189"/>
    </row>
    <row r="186" spans="1:35" ht="16.5" thickBot="1" x14ac:dyDescent="0.3">
      <c r="A186" s="46">
        <v>2</v>
      </c>
      <c r="B186" s="143"/>
      <c r="C186" s="146"/>
      <c r="D186" s="47">
        <v>30.5</v>
      </c>
      <c r="E186" s="47">
        <v>45</v>
      </c>
      <c r="F186" s="150"/>
      <c r="G186" s="150"/>
      <c r="H186" s="150"/>
      <c r="J186" s="48" t="s">
        <v>10</v>
      </c>
      <c r="K186" s="48" t="s">
        <v>16</v>
      </c>
      <c r="L186" s="48" t="s">
        <v>17</v>
      </c>
      <c r="M186" s="48" t="s">
        <v>18</v>
      </c>
      <c r="N186" s="48" t="s">
        <v>19</v>
      </c>
    </row>
    <row r="187" spans="1:35" ht="16.5" thickBot="1" x14ac:dyDescent="0.3">
      <c r="A187" s="46">
        <v>3</v>
      </c>
      <c r="B187" s="144"/>
      <c r="C187" s="147"/>
      <c r="D187" s="47">
        <v>29.9</v>
      </c>
      <c r="E187" s="47">
        <v>45</v>
      </c>
      <c r="F187" s="151"/>
      <c r="G187" s="151"/>
      <c r="H187" s="151"/>
      <c r="J187" s="49">
        <v>0.375</v>
      </c>
      <c r="K187" s="48">
        <v>26</v>
      </c>
      <c r="L187" s="48">
        <v>26.2</v>
      </c>
      <c r="M187" s="48">
        <v>26.2</v>
      </c>
      <c r="N187" s="48">
        <v>25.1</v>
      </c>
    </row>
    <row r="188" spans="1:35" ht="16.5" thickBot="1" x14ac:dyDescent="0.3">
      <c r="A188" s="44">
        <v>1</v>
      </c>
      <c r="B188" s="142">
        <v>43149</v>
      </c>
      <c r="C188" s="145">
        <v>0.66666666666666663</v>
      </c>
      <c r="D188" s="45">
        <v>37.799999999999997</v>
      </c>
      <c r="E188" s="45">
        <v>40</v>
      </c>
      <c r="F188" s="148">
        <v>34.299999999999997</v>
      </c>
      <c r="G188" s="148">
        <v>45</v>
      </c>
      <c r="H188" s="148" t="s">
        <v>8</v>
      </c>
      <c r="J188" s="49">
        <v>0.52083333333333337</v>
      </c>
      <c r="K188" s="48">
        <v>31</v>
      </c>
      <c r="L188" s="48">
        <v>30.5</v>
      </c>
      <c r="M188" s="48">
        <v>29.9</v>
      </c>
      <c r="N188" s="48">
        <v>32.4</v>
      </c>
    </row>
    <row r="189" spans="1:35" ht="16.5" thickBot="1" x14ac:dyDescent="0.3">
      <c r="A189" s="46">
        <v>2</v>
      </c>
      <c r="B189" s="143"/>
      <c r="C189" s="146"/>
      <c r="D189" s="47">
        <v>35.9</v>
      </c>
      <c r="E189" s="47">
        <v>32</v>
      </c>
      <c r="F189" s="146"/>
      <c r="G189" s="146"/>
      <c r="H189" s="146"/>
      <c r="J189" s="49">
        <v>0.66666666666666663</v>
      </c>
      <c r="K189" s="48">
        <v>37.799999999999997</v>
      </c>
      <c r="L189" s="48">
        <v>35.9</v>
      </c>
      <c r="M189" s="48">
        <v>34.4</v>
      </c>
      <c r="N189" s="48">
        <v>34.299999999999997</v>
      </c>
    </row>
    <row r="190" spans="1:35" ht="16.5" thickBot="1" x14ac:dyDescent="0.3">
      <c r="A190" s="46">
        <v>3</v>
      </c>
      <c r="B190" s="144"/>
      <c r="C190" s="147"/>
      <c r="D190" s="47">
        <v>34.4</v>
      </c>
      <c r="E190" s="47">
        <v>32</v>
      </c>
      <c r="F190" s="147"/>
      <c r="G190" s="147"/>
      <c r="H190" s="147"/>
      <c r="J190" s="49">
        <v>0.8125</v>
      </c>
      <c r="K190" s="48">
        <v>37</v>
      </c>
      <c r="L190" s="48">
        <v>34.799999999999997</v>
      </c>
      <c r="M190" s="48">
        <v>34.6</v>
      </c>
      <c r="N190" s="48">
        <v>29.2</v>
      </c>
    </row>
    <row r="191" spans="1:35" ht="16.5" thickBot="1" x14ac:dyDescent="0.3">
      <c r="A191" s="46">
        <v>1</v>
      </c>
      <c r="B191" s="142">
        <v>43149</v>
      </c>
      <c r="C191" s="145">
        <v>0.8125</v>
      </c>
      <c r="D191" s="47">
        <v>37</v>
      </c>
      <c r="E191" s="47">
        <v>48</v>
      </c>
      <c r="F191" s="149">
        <v>29.2</v>
      </c>
      <c r="G191" s="149">
        <v>49</v>
      </c>
      <c r="H191" s="149" t="s">
        <v>8</v>
      </c>
    </row>
    <row r="192" spans="1:35" ht="16.5" thickBot="1" x14ac:dyDescent="0.3">
      <c r="A192" s="46">
        <v>2</v>
      </c>
      <c r="B192" s="143"/>
      <c r="C192" s="146"/>
      <c r="D192" s="47">
        <v>34.799999999999997</v>
      </c>
      <c r="E192" s="47">
        <v>46</v>
      </c>
      <c r="F192" s="150"/>
      <c r="G192" s="150"/>
      <c r="H192" s="150"/>
    </row>
    <row r="193" spans="1:35" ht="16.5" thickBot="1" x14ac:dyDescent="0.3">
      <c r="A193" s="46">
        <v>3</v>
      </c>
      <c r="B193" s="144"/>
      <c r="C193" s="147"/>
      <c r="D193" s="47">
        <v>34.6</v>
      </c>
      <c r="E193" s="47">
        <v>46</v>
      </c>
      <c r="F193" s="151"/>
      <c r="G193" s="151"/>
      <c r="H193" s="151"/>
    </row>
    <row r="194" spans="1:35" ht="16.5" thickBot="1" x14ac:dyDescent="0.3">
      <c r="A194" s="23">
        <v>1</v>
      </c>
      <c r="B194" s="155">
        <v>43153</v>
      </c>
      <c r="C194" s="158">
        <v>0.375</v>
      </c>
      <c r="D194" s="24">
        <v>19.5</v>
      </c>
      <c r="E194" s="24">
        <v>80</v>
      </c>
      <c r="F194" s="161">
        <v>19.7</v>
      </c>
      <c r="G194" s="161">
        <v>79</v>
      </c>
      <c r="H194" s="162" t="s">
        <v>8</v>
      </c>
    </row>
    <row r="195" spans="1:35" ht="16.5" thickBot="1" x14ac:dyDescent="0.3">
      <c r="A195" s="25">
        <v>2</v>
      </c>
      <c r="B195" s="156"/>
      <c r="C195" s="159"/>
      <c r="D195" s="26">
        <v>20.7</v>
      </c>
      <c r="E195" s="26">
        <v>79</v>
      </c>
      <c r="F195" s="159"/>
      <c r="G195" s="159"/>
      <c r="H195" s="163"/>
    </row>
    <row r="196" spans="1:35" ht="16.5" thickBot="1" x14ac:dyDescent="0.3">
      <c r="A196" s="25">
        <v>3</v>
      </c>
      <c r="B196" s="157"/>
      <c r="C196" s="160"/>
      <c r="D196" s="26">
        <v>21.2</v>
      </c>
      <c r="E196" s="26">
        <v>78</v>
      </c>
      <c r="F196" s="160"/>
      <c r="G196" s="160"/>
      <c r="H196" s="164"/>
    </row>
    <row r="197" spans="1:35" ht="16.5" thickBot="1" x14ac:dyDescent="0.3">
      <c r="A197" s="25">
        <v>1</v>
      </c>
      <c r="B197" s="155">
        <v>43153</v>
      </c>
      <c r="C197" s="158">
        <v>0.52083333333333337</v>
      </c>
      <c r="D197" s="26">
        <v>24.7</v>
      </c>
      <c r="E197" s="26">
        <v>50</v>
      </c>
      <c r="F197" s="165">
        <v>25.8</v>
      </c>
      <c r="G197" s="165">
        <v>62</v>
      </c>
      <c r="H197" s="162" t="s">
        <v>8</v>
      </c>
      <c r="J197" s="97" t="s">
        <v>38</v>
      </c>
      <c r="K197" s="98"/>
      <c r="L197" s="98"/>
      <c r="M197" s="98"/>
      <c r="N197" s="99"/>
    </row>
    <row r="198" spans="1:35" ht="16.5" thickBot="1" x14ac:dyDescent="0.3">
      <c r="A198" s="25">
        <v>2</v>
      </c>
      <c r="B198" s="156"/>
      <c r="C198" s="159"/>
      <c r="D198" s="26">
        <v>22.3</v>
      </c>
      <c r="E198" s="26">
        <v>47</v>
      </c>
      <c r="F198" s="166"/>
      <c r="G198" s="166"/>
      <c r="H198" s="163"/>
      <c r="J198" s="35" t="s">
        <v>10</v>
      </c>
      <c r="K198" s="35" t="s">
        <v>16</v>
      </c>
      <c r="L198" s="35" t="s">
        <v>17</v>
      </c>
      <c r="M198" s="35" t="s">
        <v>18</v>
      </c>
      <c r="N198" s="35" t="s">
        <v>19</v>
      </c>
    </row>
    <row r="199" spans="1:35" ht="16.5" thickBot="1" x14ac:dyDescent="0.3">
      <c r="A199" s="25">
        <v>3</v>
      </c>
      <c r="B199" s="157"/>
      <c r="C199" s="160"/>
      <c r="D199" s="26">
        <v>22.1</v>
      </c>
      <c r="E199" s="26">
        <v>45</v>
      </c>
      <c r="F199" s="167"/>
      <c r="G199" s="167"/>
      <c r="H199" s="164"/>
      <c r="J199" s="36">
        <v>0.375</v>
      </c>
      <c r="K199" s="35">
        <v>19.5</v>
      </c>
      <c r="L199" s="35">
        <v>20.7</v>
      </c>
      <c r="M199" s="35">
        <v>21.2</v>
      </c>
      <c r="N199" s="35">
        <v>19.7</v>
      </c>
    </row>
    <row r="200" spans="1:35" ht="16.5" thickBot="1" x14ac:dyDescent="0.3">
      <c r="A200" s="23">
        <v>1</v>
      </c>
      <c r="B200" s="155">
        <v>43153</v>
      </c>
      <c r="C200" s="158">
        <v>0.66666666666666663</v>
      </c>
      <c r="D200" s="24">
        <v>28</v>
      </c>
      <c r="E200" s="24">
        <v>50</v>
      </c>
      <c r="F200" s="161">
        <v>27</v>
      </c>
      <c r="G200" s="161">
        <v>54</v>
      </c>
      <c r="H200" s="162" t="s">
        <v>8</v>
      </c>
      <c r="J200" s="36">
        <v>0.52083333333333337</v>
      </c>
      <c r="K200" s="35">
        <v>24.7</v>
      </c>
      <c r="L200" s="35">
        <v>22.3</v>
      </c>
      <c r="M200" s="35">
        <v>22.1</v>
      </c>
      <c r="N200" s="35">
        <v>25.8</v>
      </c>
    </row>
    <row r="201" spans="1:35" ht="16.5" thickBot="1" x14ac:dyDescent="0.3">
      <c r="A201" s="25">
        <v>2</v>
      </c>
      <c r="B201" s="156"/>
      <c r="C201" s="159"/>
      <c r="D201" s="26">
        <v>26.9</v>
      </c>
      <c r="E201" s="26">
        <v>49</v>
      </c>
      <c r="F201" s="159"/>
      <c r="G201" s="159"/>
      <c r="H201" s="163"/>
      <c r="J201" s="36">
        <v>0.66666666666666663</v>
      </c>
      <c r="K201" s="35">
        <v>28</v>
      </c>
      <c r="L201" s="35">
        <v>26.9</v>
      </c>
      <c r="M201" s="35">
        <v>26.5</v>
      </c>
      <c r="N201" s="35">
        <v>27</v>
      </c>
    </row>
    <row r="202" spans="1:35" ht="16.5" thickBot="1" x14ac:dyDescent="0.3">
      <c r="A202" s="25">
        <v>3</v>
      </c>
      <c r="B202" s="157"/>
      <c r="C202" s="160"/>
      <c r="D202" s="26">
        <v>26.5</v>
      </c>
      <c r="E202" s="26">
        <v>47</v>
      </c>
      <c r="F202" s="160"/>
      <c r="G202" s="160"/>
      <c r="H202" s="164"/>
      <c r="J202" s="36">
        <v>0.8125</v>
      </c>
      <c r="K202" s="35">
        <v>28.3</v>
      </c>
      <c r="L202" s="35">
        <v>27.2</v>
      </c>
      <c r="M202" s="35">
        <v>27</v>
      </c>
      <c r="N202" s="35">
        <v>22.6</v>
      </c>
    </row>
    <row r="203" spans="1:35" ht="16.5" thickBot="1" x14ac:dyDescent="0.3">
      <c r="A203" s="25">
        <v>1</v>
      </c>
      <c r="B203" s="155">
        <v>43153</v>
      </c>
      <c r="C203" s="158">
        <v>0.8125</v>
      </c>
      <c r="D203" s="26">
        <v>28.3</v>
      </c>
      <c r="E203" s="26">
        <v>70</v>
      </c>
      <c r="F203" s="165">
        <v>22.6</v>
      </c>
      <c r="G203" s="165">
        <v>62</v>
      </c>
      <c r="H203" s="162" t="s">
        <v>8</v>
      </c>
    </row>
    <row r="204" spans="1:35" ht="16.5" thickBot="1" x14ac:dyDescent="0.3">
      <c r="A204" s="25">
        <v>2</v>
      </c>
      <c r="B204" s="156"/>
      <c r="C204" s="159"/>
      <c r="D204" s="26">
        <v>27.2</v>
      </c>
      <c r="E204" s="26">
        <v>70</v>
      </c>
      <c r="F204" s="166"/>
      <c r="G204" s="166"/>
      <c r="H204" s="163"/>
    </row>
    <row r="205" spans="1:35" ht="16.5" thickBot="1" x14ac:dyDescent="0.3">
      <c r="A205" s="25">
        <v>3</v>
      </c>
      <c r="B205" s="157"/>
      <c r="C205" s="160"/>
      <c r="D205" s="26">
        <v>27</v>
      </c>
      <c r="E205" s="26">
        <v>68</v>
      </c>
      <c r="F205" s="167"/>
      <c r="G205" s="167"/>
      <c r="H205" s="164"/>
    </row>
    <row r="206" spans="1:35" ht="16.5" thickBot="1" x14ac:dyDescent="0.3">
      <c r="A206" s="23">
        <v>1</v>
      </c>
      <c r="B206" s="155">
        <v>43154</v>
      </c>
      <c r="C206" s="158">
        <v>0.375</v>
      </c>
      <c r="D206" s="24">
        <v>20.8</v>
      </c>
      <c r="E206" s="24">
        <v>70</v>
      </c>
      <c r="F206" s="161">
        <v>19.5</v>
      </c>
      <c r="G206" s="161">
        <v>71</v>
      </c>
      <c r="H206" s="162" t="s">
        <v>8</v>
      </c>
    </row>
    <row r="207" spans="1:35" ht="16.5" thickBot="1" x14ac:dyDescent="0.3">
      <c r="A207" s="25">
        <v>2</v>
      </c>
      <c r="B207" s="156"/>
      <c r="C207" s="159"/>
      <c r="D207" s="26">
        <v>21.4</v>
      </c>
      <c r="E207" s="26">
        <v>68</v>
      </c>
      <c r="F207" s="159"/>
      <c r="G207" s="159"/>
      <c r="H207" s="163"/>
    </row>
    <row r="208" spans="1:35" ht="16.5" thickBot="1" x14ac:dyDescent="0.3">
      <c r="A208" s="25">
        <v>3</v>
      </c>
      <c r="B208" s="157"/>
      <c r="C208" s="160"/>
      <c r="D208" s="26">
        <v>21.8</v>
      </c>
      <c r="E208" s="26">
        <v>66</v>
      </c>
      <c r="F208" s="160"/>
      <c r="G208" s="160"/>
      <c r="H208" s="164"/>
      <c r="AC208" s="15"/>
      <c r="AI208" s="15"/>
    </row>
    <row r="209" spans="1:35" ht="16.5" thickBot="1" x14ac:dyDescent="0.3">
      <c r="A209" s="25">
        <v>1</v>
      </c>
      <c r="B209" s="155">
        <v>43154</v>
      </c>
      <c r="C209" s="158">
        <v>0.52083333333333337</v>
      </c>
      <c r="D209" s="26">
        <v>26.9</v>
      </c>
      <c r="E209" s="26">
        <v>59</v>
      </c>
      <c r="F209" s="165">
        <v>26.4</v>
      </c>
      <c r="G209" s="165">
        <v>63</v>
      </c>
      <c r="H209" s="162" t="s">
        <v>8</v>
      </c>
      <c r="J209" s="97" t="s">
        <v>61</v>
      </c>
      <c r="K209" s="98"/>
      <c r="L209" s="98"/>
      <c r="M209" s="98"/>
      <c r="N209" s="99"/>
      <c r="X209" s="97" t="s">
        <v>42</v>
      </c>
      <c r="Y209" s="98"/>
      <c r="Z209" s="98"/>
      <c r="AA209" s="98"/>
      <c r="AB209" s="98"/>
      <c r="AC209" s="15"/>
      <c r="AD209" s="81" t="s">
        <v>42</v>
      </c>
      <c r="AE209" s="84"/>
      <c r="AF209" s="84"/>
      <c r="AG209" s="84"/>
      <c r="AH209" s="85"/>
      <c r="AI209" s="15"/>
    </row>
    <row r="210" spans="1:35" ht="16.5" thickBot="1" x14ac:dyDescent="0.3">
      <c r="A210" s="25">
        <v>2</v>
      </c>
      <c r="B210" s="156"/>
      <c r="C210" s="159"/>
      <c r="D210" s="26">
        <v>24.7</v>
      </c>
      <c r="E210" s="26">
        <v>54</v>
      </c>
      <c r="F210" s="166"/>
      <c r="G210" s="166"/>
      <c r="H210" s="163"/>
      <c r="J210" s="35" t="s">
        <v>10</v>
      </c>
      <c r="K210" s="35" t="s">
        <v>16</v>
      </c>
      <c r="L210" s="35" t="s">
        <v>17</v>
      </c>
      <c r="M210" s="35" t="s">
        <v>18</v>
      </c>
      <c r="N210" s="35" t="s">
        <v>19</v>
      </c>
      <c r="X210" s="35" t="s">
        <v>10</v>
      </c>
      <c r="Y210" s="35" t="s">
        <v>16</v>
      </c>
      <c r="Z210" s="35" t="s">
        <v>17</v>
      </c>
      <c r="AA210" s="35" t="s">
        <v>18</v>
      </c>
      <c r="AB210" s="72" t="s">
        <v>19</v>
      </c>
      <c r="AC210" s="15"/>
      <c r="AD210" s="66" t="s">
        <v>10</v>
      </c>
      <c r="AE210" s="63" t="s">
        <v>16</v>
      </c>
      <c r="AF210" s="63" t="s">
        <v>17</v>
      </c>
      <c r="AG210" s="63" t="s">
        <v>18</v>
      </c>
      <c r="AH210" s="68" t="s">
        <v>19</v>
      </c>
      <c r="AI210" s="15"/>
    </row>
    <row r="211" spans="1:35" ht="16.5" thickBot="1" x14ac:dyDescent="0.3">
      <c r="A211" s="25">
        <v>3</v>
      </c>
      <c r="B211" s="157"/>
      <c r="C211" s="160"/>
      <c r="D211" s="26">
        <v>24.3</v>
      </c>
      <c r="E211" s="26">
        <v>55</v>
      </c>
      <c r="F211" s="167"/>
      <c r="G211" s="167"/>
      <c r="H211" s="164"/>
      <c r="J211" s="36">
        <v>0.375</v>
      </c>
      <c r="K211" s="35">
        <v>20.8</v>
      </c>
      <c r="L211" s="35">
        <v>21.4</v>
      </c>
      <c r="M211" s="35">
        <v>21.8</v>
      </c>
      <c r="N211" s="35">
        <v>19.5</v>
      </c>
      <c r="X211" s="36">
        <v>0.375</v>
      </c>
      <c r="Y211" s="35">
        <f>(K199+K211+K223)/3</f>
        <v>20.333333333333332</v>
      </c>
      <c r="Z211" s="35">
        <f t="shared" ref="Z211:AB214" si="15">(L199+L211+L223)/3</f>
        <v>21.233333333333331</v>
      </c>
      <c r="AA211" s="35">
        <f t="shared" si="15"/>
        <v>21.666666666666668</v>
      </c>
      <c r="AB211" s="72">
        <f t="shared" si="15"/>
        <v>20.133333333333336</v>
      </c>
      <c r="AC211" s="15"/>
      <c r="AD211" s="67">
        <f t="shared" ref="AD211:AD214" si="16">X211</f>
        <v>0.375</v>
      </c>
      <c r="AE211" s="64">
        <v>20.333333333333332</v>
      </c>
      <c r="AF211" s="64">
        <v>21.233333333333331</v>
      </c>
      <c r="AG211" s="64">
        <v>21.666666666666668</v>
      </c>
      <c r="AH211" s="69">
        <v>20.133333333333336</v>
      </c>
      <c r="AI211" s="15"/>
    </row>
    <row r="212" spans="1:35" ht="16.5" thickBot="1" x14ac:dyDescent="0.3">
      <c r="A212" s="23">
        <v>1</v>
      </c>
      <c r="B212" s="155">
        <v>43154</v>
      </c>
      <c r="C212" s="158">
        <v>0.66666666666666663</v>
      </c>
      <c r="D212" s="24">
        <v>30.1</v>
      </c>
      <c r="E212" s="24">
        <v>56</v>
      </c>
      <c r="F212" s="161">
        <v>28</v>
      </c>
      <c r="G212" s="161">
        <v>59</v>
      </c>
      <c r="H212" s="162" t="s">
        <v>8</v>
      </c>
      <c r="J212" s="36">
        <v>0.52083333333333337</v>
      </c>
      <c r="K212" s="35">
        <v>26.9</v>
      </c>
      <c r="L212" s="35">
        <v>24.7</v>
      </c>
      <c r="M212" s="35">
        <v>24.3</v>
      </c>
      <c r="N212" s="35">
        <v>26.4</v>
      </c>
      <c r="X212" s="36">
        <v>0.52083333333333337</v>
      </c>
      <c r="Y212" s="35">
        <f t="shared" ref="Y212:Y214" si="17">(K200+K212+K224)/3</f>
        <v>26.366666666666664</v>
      </c>
      <c r="Z212" s="35">
        <f t="shared" ref="Z212:AA214" si="18">(L200+L212+L224)/3</f>
        <v>24.233333333333334</v>
      </c>
      <c r="AA212" s="35">
        <f t="shared" si="18"/>
        <v>23.600000000000005</v>
      </c>
      <c r="AB212" s="72">
        <f t="shared" si="15"/>
        <v>26.900000000000002</v>
      </c>
      <c r="AC212" s="15"/>
      <c r="AD212" s="67">
        <f t="shared" si="16"/>
        <v>0.52083333333333337</v>
      </c>
      <c r="AE212" s="64">
        <v>26.366666666666664</v>
      </c>
      <c r="AF212" s="64">
        <v>24.233333333333334</v>
      </c>
      <c r="AG212" s="64">
        <v>23.600000000000005</v>
      </c>
      <c r="AH212" s="69">
        <v>26.900000000000002</v>
      </c>
      <c r="AI212" s="15"/>
    </row>
    <row r="213" spans="1:35" ht="16.5" thickBot="1" x14ac:dyDescent="0.3">
      <c r="A213" s="25">
        <v>2</v>
      </c>
      <c r="B213" s="156"/>
      <c r="C213" s="159"/>
      <c r="D213" s="26">
        <v>28</v>
      </c>
      <c r="E213" s="26">
        <v>49</v>
      </c>
      <c r="F213" s="159"/>
      <c r="G213" s="159"/>
      <c r="H213" s="163"/>
      <c r="J213" s="36">
        <v>0.66666666666666663</v>
      </c>
      <c r="K213" s="35">
        <v>30.1</v>
      </c>
      <c r="L213" s="35">
        <v>28</v>
      </c>
      <c r="M213" s="35">
        <v>27.6</v>
      </c>
      <c r="N213" s="35">
        <v>28</v>
      </c>
      <c r="X213" s="36">
        <v>0.66666666666666663</v>
      </c>
      <c r="Y213" s="35">
        <f t="shared" si="17"/>
        <v>30.233333333333334</v>
      </c>
      <c r="Z213" s="35">
        <f t="shared" si="18"/>
        <v>28.433333333333334</v>
      </c>
      <c r="AA213" s="35">
        <f t="shared" si="18"/>
        <v>27.866666666666664</v>
      </c>
      <c r="AB213" s="72">
        <f t="shared" si="15"/>
        <v>28.233333333333334</v>
      </c>
      <c r="AC213" s="15"/>
      <c r="AD213" s="67">
        <f t="shared" si="16"/>
        <v>0.66666666666666663</v>
      </c>
      <c r="AE213" s="64">
        <v>30.233333333333334</v>
      </c>
      <c r="AF213" s="64">
        <v>28.433333333333334</v>
      </c>
      <c r="AG213" s="64">
        <v>27.866666666666664</v>
      </c>
      <c r="AH213" s="69">
        <v>28.233333333333334</v>
      </c>
      <c r="AI213" s="15"/>
    </row>
    <row r="214" spans="1:35" ht="16.5" thickBot="1" x14ac:dyDescent="0.3">
      <c r="A214" s="25">
        <v>3</v>
      </c>
      <c r="B214" s="157"/>
      <c r="C214" s="160"/>
      <c r="D214" s="26">
        <v>27.6</v>
      </c>
      <c r="E214" s="26">
        <v>46</v>
      </c>
      <c r="F214" s="160"/>
      <c r="G214" s="160"/>
      <c r="H214" s="164"/>
      <c r="J214" s="36">
        <v>0.8125</v>
      </c>
      <c r="K214" s="35">
        <v>30.4</v>
      </c>
      <c r="L214" s="35">
        <v>28.5</v>
      </c>
      <c r="M214" s="35">
        <v>27.8</v>
      </c>
      <c r="N214" s="35">
        <v>25.8</v>
      </c>
      <c r="X214" s="36">
        <v>0.8125</v>
      </c>
      <c r="Y214" s="35">
        <f t="shared" si="17"/>
        <v>30.233333333333334</v>
      </c>
      <c r="Z214" s="35">
        <f t="shared" si="18"/>
        <v>28.7</v>
      </c>
      <c r="AA214" s="35">
        <f t="shared" si="18"/>
        <v>28.3</v>
      </c>
      <c r="AB214" s="72">
        <f t="shared" si="15"/>
        <v>25.133333333333336</v>
      </c>
      <c r="AC214" s="15"/>
      <c r="AD214" s="67">
        <f t="shared" si="16"/>
        <v>0.8125</v>
      </c>
      <c r="AE214" s="64">
        <v>30.233333333333334</v>
      </c>
      <c r="AF214" s="64">
        <v>28.7</v>
      </c>
      <c r="AG214" s="64">
        <v>28.3</v>
      </c>
      <c r="AH214" s="69">
        <v>25.133333333333336</v>
      </c>
      <c r="AI214" s="15"/>
    </row>
    <row r="215" spans="1:35" ht="16.5" thickBot="1" x14ac:dyDescent="0.3">
      <c r="A215" s="25">
        <v>1</v>
      </c>
      <c r="B215" s="155">
        <v>43154</v>
      </c>
      <c r="C215" s="158">
        <v>0.8125</v>
      </c>
      <c r="D215" s="26">
        <v>30.4</v>
      </c>
      <c r="E215" s="26">
        <v>58</v>
      </c>
      <c r="F215" s="165">
        <v>25.8</v>
      </c>
      <c r="G215" s="165">
        <v>58</v>
      </c>
      <c r="H215" s="162" t="s">
        <v>8</v>
      </c>
      <c r="AC215" s="15"/>
      <c r="AI215" s="15"/>
    </row>
    <row r="216" spans="1:35" ht="16.5" thickBot="1" x14ac:dyDescent="0.3">
      <c r="A216" s="25">
        <v>2</v>
      </c>
      <c r="B216" s="156"/>
      <c r="C216" s="159"/>
      <c r="D216" s="26">
        <v>28.5</v>
      </c>
      <c r="E216" s="26">
        <v>57</v>
      </c>
      <c r="F216" s="166"/>
      <c r="G216" s="166"/>
      <c r="H216" s="163"/>
    </row>
    <row r="217" spans="1:35" ht="16.5" thickBot="1" x14ac:dyDescent="0.3">
      <c r="A217" s="25">
        <v>3</v>
      </c>
      <c r="B217" s="157"/>
      <c r="C217" s="160"/>
      <c r="D217" s="26">
        <v>27.8</v>
      </c>
      <c r="E217" s="26">
        <v>57</v>
      </c>
      <c r="F217" s="167"/>
      <c r="G217" s="167"/>
      <c r="H217" s="164"/>
    </row>
    <row r="218" spans="1:35" ht="16.5" thickBot="1" x14ac:dyDescent="0.3">
      <c r="A218" s="23">
        <v>1</v>
      </c>
      <c r="B218" s="155">
        <v>43155</v>
      </c>
      <c r="C218" s="158">
        <v>0.375</v>
      </c>
      <c r="D218" s="24">
        <v>20.7</v>
      </c>
      <c r="E218" s="24">
        <v>72</v>
      </c>
      <c r="F218" s="161">
        <v>21.2</v>
      </c>
      <c r="G218" s="161">
        <v>69</v>
      </c>
      <c r="H218" s="162" t="s">
        <v>8</v>
      </c>
    </row>
    <row r="219" spans="1:35" ht="16.5" thickBot="1" x14ac:dyDescent="0.3">
      <c r="A219" s="25">
        <v>2</v>
      </c>
      <c r="B219" s="156"/>
      <c r="C219" s="159"/>
      <c r="D219" s="26">
        <v>21.6</v>
      </c>
      <c r="E219" s="26">
        <v>68</v>
      </c>
      <c r="F219" s="159"/>
      <c r="G219" s="159"/>
      <c r="H219" s="163"/>
    </row>
    <row r="220" spans="1:35" ht="16.5" thickBot="1" x14ac:dyDescent="0.3">
      <c r="A220" s="25">
        <v>3</v>
      </c>
      <c r="B220" s="157"/>
      <c r="C220" s="160"/>
      <c r="D220" s="26">
        <v>22</v>
      </c>
      <c r="E220" s="26">
        <v>66</v>
      </c>
      <c r="F220" s="160"/>
      <c r="G220" s="160"/>
      <c r="H220" s="164"/>
    </row>
    <row r="221" spans="1:35" ht="16.5" thickBot="1" x14ac:dyDescent="0.3">
      <c r="A221" s="25">
        <v>1</v>
      </c>
      <c r="B221" s="155">
        <v>43155</v>
      </c>
      <c r="C221" s="158">
        <v>0.52083333333333337</v>
      </c>
      <c r="D221" s="26">
        <v>27.5</v>
      </c>
      <c r="E221" s="26">
        <v>52</v>
      </c>
      <c r="F221" s="165">
        <v>28.5</v>
      </c>
      <c r="G221" s="165">
        <v>56</v>
      </c>
      <c r="H221" s="162" t="s">
        <v>8</v>
      </c>
      <c r="J221" s="97" t="s">
        <v>62</v>
      </c>
      <c r="K221" s="98"/>
      <c r="L221" s="98"/>
      <c r="M221" s="98"/>
      <c r="N221" s="99"/>
    </row>
    <row r="222" spans="1:35" ht="16.5" thickBot="1" x14ac:dyDescent="0.3">
      <c r="A222" s="25">
        <v>2</v>
      </c>
      <c r="B222" s="156"/>
      <c r="C222" s="159"/>
      <c r="D222" s="26">
        <v>25.7</v>
      </c>
      <c r="E222" s="26">
        <v>44</v>
      </c>
      <c r="F222" s="166"/>
      <c r="G222" s="166"/>
      <c r="H222" s="163"/>
      <c r="J222" s="35" t="s">
        <v>10</v>
      </c>
      <c r="K222" s="35" t="s">
        <v>16</v>
      </c>
      <c r="L222" s="35" t="s">
        <v>17</v>
      </c>
      <c r="M222" s="35" t="s">
        <v>18</v>
      </c>
      <c r="N222" s="35" t="s">
        <v>19</v>
      </c>
    </row>
    <row r="223" spans="1:35" ht="16.5" thickBot="1" x14ac:dyDescent="0.3">
      <c r="A223" s="25">
        <v>3</v>
      </c>
      <c r="B223" s="157"/>
      <c r="C223" s="160"/>
      <c r="D223" s="26">
        <v>24.4</v>
      </c>
      <c r="E223" s="26">
        <v>44</v>
      </c>
      <c r="F223" s="167"/>
      <c r="G223" s="167"/>
      <c r="H223" s="164"/>
      <c r="J223" s="36">
        <v>0.375</v>
      </c>
      <c r="K223" s="35">
        <v>20.7</v>
      </c>
      <c r="L223" s="35">
        <v>21.6</v>
      </c>
      <c r="M223" s="35">
        <v>22</v>
      </c>
      <c r="N223" s="35">
        <v>21.2</v>
      </c>
    </row>
    <row r="224" spans="1:35" ht="16.5" thickBot="1" x14ac:dyDescent="0.3">
      <c r="A224" s="23">
        <v>1</v>
      </c>
      <c r="B224" s="155">
        <v>43155</v>
      </c>
      <c r="C224" s="158">
        <v>0.66666666666666663</v>
      </c>
      <c r="D224" s="24">
        <v>32.6</v>
      </c>
      <c r="E224" s="24">
        <v>56</v>
      </c>
      <c r="F224" s="161">
        <v>29.7</v>
      </c>
      <c r="G224" s="161">
        <v>37</v>
      </c>
      <c r="H224" s="162" t="s">
        <v>8</v>
      </c>
      <c r="J224" s="36">
        <v>0.52083333333333337</v>
      </c>
      <c r="K224" s="35">
        <v>27.5</v>
      </c>
      <c r="L224" s="35">
        <v>25.7</v>
      </c>
      <c r="M224" s="35">
        <v>24.4</v>
      </c>
      <c r="N224" s="35">
        <v>28.5</v>
      </c>
    </row>
    <row r="225" spans="1:14" ht="16.5" thickBot="1" x14ac:dyDescent="0.3">
      <c r="A225" s="25">
        <v>2</v>
      </c>
      <c r="B225" s="156"/>
      <c r="C225" s="159"/>
      <c r="D225" s="26">
        <v>30.4</v>
      </c>
      <c r="E225" s="26">
        <v>54</v>
      </c>
      <c r="F225" s="159"/>
      <c r="G225" s="159"/>
      <c r="H225" s="163"/>
      <c r="J225" s="36">
        <v>0.66666666666666663</v>
      </c>
      <c r="K225" s="35">
        <v>32.6</v>
      </c>
      <c r="L225" s="35">
        <v>30.4</v>
      </c>
      <c r="M225" s="35">
        <v>29.5</v>
      </c>
      <c r="N225" s="35">
        <v>29.7</v>
      </c>
    </row>
    <row r="226" spans="1:14" ht="16.5" thickBot="1" x14ac:dyDescent="0.3">
      <c r="A226" s="25">
        <v>3</v>
      </c>
      <c r="B226" s="157"/>
      <c r="C226" s="160"/>
      <c r="D226" s="26">
        <v>29.5</v>
      </c>
      <c r="E226" s="26">
        <v>49</v>
      </c>
      <c r="F226" s="160"/>
      <c r="G226" s="160"/>
      <c r="H226" s="164"/>
      <c r="J226" s="36">
        <v>0.8125</v>
      </c>
      <c r="K226" s="35">
        <v>32</v>
      </c>
      <c r="L226" s="35">
        <v>30.4</v>
      </c>
      <c r="M226" s="35">
        <v>30.1</v>
      </c>
      <c r="N226" s="35">
        <v>27</v>
      </c>
    </row>
    <row r="227" spans="1:14" ht="16.5" thickBot="1" x14ac:dyDescent="0.3">
      <c r="A227" s="25">
        <v>1</v>
      </c>
      <c r="B227" s="155">
        <v>43155</v>
      </c>
      <c r="C227" s="158">
        <v>0.8125</v>
      </c>
      <c r="D227" s="26">
        <v>32</v>
      </c>
      <c r="E227" s="26">
        <v>65</v>
      </c>
      <c r="F227" s="165">
        <v>27</v>
      </c>
      <c r="G227" s="165">
        <v>62</v>
      </c>
      <c r="H227" s="162" t="s">
        <v>8</v>
      </c>
    </row>
    <row r="228" spans="1:14" ht="16.5" thickBot="1" x14ac:dyDescent="0.3">
      <c r="A228" s="25">
        <v>2</v>
      </c>
      <c r="B228" s="156"/>
      <c r="C228" s="159"/>
      <c r="D228" s="26">
        <v>30.4</v>
      </c>
      <c r="E228" s="26">
        <v>62</v>
      </c>
      <c r="F228" s="166"/>
      <c r="G228" s="166"/>
      <c r="H228" s="163"/>
    </row>
    <row r="229" spans="1:14" ht="16.5" thickBot="1" x14ac:dyDescent="0.3">
      <c r="A229" s="25">
        <v>3</v>
      </c>
      <c r="B229" s="157"/>
      <c r="C229" s="160"/>
      <c r="D229" s="26">
        <v>30.1</v>
      </c>
      <c r="E229" s="26">
        <v>61</v>
      </c>
      <c r="F229" s="167"/>
      <c r="G229" s="167"/>
      <c r="H229" s="164"/>
    </row>
    <row r="230" spans="1:14" ht="16.5" thickBot="1" x14ac:dyDescent="0.3">
      <c r="A230" s="19">
        <v>1</v>
      </c>
      <c r="B230" s="168">
        <v>43156</v>
      </c>
      <c r="C230" s="171">
        <v>0.375</v>
      </c>
      <c r="D230" s="20">
        <v>23.3</v>
      </c>
      <c r="E230" s="20">
        <v>65</v>
      </c>
      <c r="F230" s="174">
        <v>22.1</v>
      </c>
      <c r="G230" s="174">
        <v>66</v>
      </c>
      <c r="H230" s="174" t="s">
        <v>8</v>
      </c>
    </row>
    <row r="231" spans="1:14" ht="16.5" thickBot="1" x14ac:dyDescent="0.3">
      <c r="A231" s="21">
        <v>2</v>
      </c>
      <c r="B231" s="169"/>
      <c r="C231" s="172"/>
      <c r="D231" s="22">
        <v>23.1</v>
      </c>
      <c r="E231" s="22">
        <v>64</v>
      </c>
      <c r="F231" s="172"/>
      <c r="G231" s="172"/>
      <c r="H231" s="172"/>
    </row>
    <row r="232" spans="1:14" ht="16.5" thickBot="1" x14ac:dyDescent="0.3">
      <c r="A232" s="21">
        <v>3</v>
      </c>
      <c r="B232" s="170"/>
      <c r="C232" s="173"/>
      <c r="D232" s="22">
        <v>22.8</v>
      </c>
      <c r="E232" s="22">
        <v>63</v>
      </c>
      <c r="F232" s="173"/>
      <c r="G232" s="173"/>
      <c r="H232" s="173"/>
    </row>
    <row r="233" spans="1:14" ht="16.5" thickBot="1" x14ac:dyDescent="0.3">
      <c r="A233" s="21">
        <v>1</v>
      </c>
      <c r="B233" s="168">
        <v>43156</v>
      </c>
      <c r="C233" s="171">
        <v>0.52083333333333337</v>
      </c>
      <c r="D233" s="22">
        <v>28.1</v>
      </c>
      <c r="E233" s="22">
        <v>47</v>
      </c>
      <c r="F233" s="175">
        <v>27.7</v>
      </c>
      <c r="G233" s="175">
        <v>61</v>
      </c>
      <c r="H233" s="174" t="s">
        <v>8</v>
      </c>
      <c r="J233" s="91" t="s">
        <v>63</v>
      </c>
      <c r="K233" s="92"/>
      <c r="L233" s="92"/>
      <c r="M233" s="92"/>
      <c r="N233" s="93"/>
    </row>
    <row r="234" spans="1:14" ht="16.5" thickBot="1" x14ac:dyDescent="0.3">
      <c r="A234" s="21">
        <v>2</v>
      </c>
      <c r="B234" s="169"/>
      <c r="C234" s="172"/>
      <c r="D234" s="22">
        <v>26.4</v>
      </c>
      <c r="E234" s="22">
        <v>41</v>
      </c>
      <c r="F234" s="176"/>
      <c r="G234" s="176"/>
      <c r="H234" s="172"/>
      <c r="J234" s="33" t="s">
        <v>10</v>
      </c>
      <c r="K234" s="33" t="s">
        <v>16</v>
      </c>
      <c r="L234" s="33" t="s">
        <v>17</v>
      </c>
      <c r="M234" s="33" t="s">
        <v>18</v>
      </c>
      <c r="N234" s="33" t="s">
        <v>19</v>
      </c>
    </row>
    <row r="235" spans="1:14" ht="16.5" thickBot="1" x14ac:dyDescent="0.3">
      <c r="A235" s="21">
        <v>3</v>
      </c>
      <c r="B235" s="170"/>
      <c r="C235" s="173"/>
      <c r="D235" s="22">
        <v>25.8</v>
      </c>
      <c r="E235" s="22">
        <v>41</v>
      </c>
      <c r="F235" s="177"/>
      <c r="G235" s="177"/>
      <c r="H235" s="173"/>
      <c r="J235" s="34">
        <v>0.375</v>
      </c>
      <c r="K235" s="33">
        <v>23.3</v>
      </c>
      <c r="L235" s="33">
        <v>23.1</v>
      </c>
      <c r="M235" s="33">
        <v>22.8</v>
      </c>
      <c r="N235" s="33">
        <v>22.1</v>
      </c>
    </row>
    <row r="236" spans="1:14" ht="16.5" thickBot="1" x14ac:dyDescent="0.3">
      <c r="A236" s="19">
        <v>1</v>
      </c>
      <c r="B236" s="168">
        <v>43156</v>
      </c>
      <c r="C236" s="171">
        <v>0.66666666666666663</v>
      </c>
      <c r="D236" s="20">
        <v>31.3</v>
      </c>
      <c r="E236" s="20">
        <v>44</v>
      </c>
      <c r="F236" s="174">
        <v>29.9</v>
      </c>
      <c r="G236" s="174">
        <v>63</v>
      </c>
      <c r="H236" s="174" t="s">
        <v>8</v>
      </c>
      <c r="J236" s="34">
        <v>0.52083333333333337</v>
      </c>
      <c r="K236" s="33">
        <v>28.1</v>
      </c>
      <c r="L236" s="33">
        <v>26.4</v>
      </c>
      <c r="M236" s="33">
        <v>25.8</v>
      </c>
      <c r="N236" s="33">
        <v>27.7</v>
      </c>
    </row>
    <row r="237" spans="1:14" ht="16.5" thickBot="1" x14ac:dyDescent="0.3">
      <c r="A237" s="21">
        <v>2</v>
      </c>
      <c r="B237" s="169"/>
      <c r="C237" s="172"/>
      <c r="D237" s="22">
        <v>30</v>
      </c>
      <c r="E237" s="22">
        <v>43</v>
      </c>
      <c r="F237" s="172"/>
      <c r="G237" s="172"/>
      <c r="H237" s="172"/>
      <c r="J237" s="34">
        <v>0.66666666666666663</v>
      </c>
      <c r="K237" s="33">
        <v>31.3</v>
      </c>
      <c r="L237" s="33">
        <v>30</v>
      </c>
      <c r="M237" s="33">
        <v>29.8</v>
      </c>
      <c r="N237" s="33">
        <v>29.9</v>
      </c>
    </row>
    <row r="238" spans="1:14" ht="16.5" thickBot="1" x14ac:dyDescent="0.3">
      <c r="A238" s="21">
        <v>3</v>
      </c>
      <c r="B238" s="170"/>
      <c r="C238" s="173"/>
      <c r="D238" s="22">
        <v>29.8</v>
      </c>
      <c r="E238" s="22">
        <v>42</v>
      </c>
      <c r="F238" s="173"/>
      <c r="G238" s="173"/>
      <c r="H238" s="173"/>
      <c r="J238" s="34">
        <v>0.8125</v>
      </c>
      <c r="K238" s="33">
        <v>32.5</v>
      </c>
      <c r="L238" s="33">
        <v>31.4</v>
      </c>
      <c r="M238" s="33">
        <v>31.4</v>
      </c>
      <c r="N238" s="33">
        <v>27.4</v>
      </c>
    </row>
    <row r="239" spans="1:14" ht="16.5" thickBot="1" x14ac:dyDescent="0.3">
      <c r="A239" s="21">
        <v>1</v>
      </c>
      <c r="B239" s="168">
        <v>43156</v>
      </c>
      <c r="C239" s="171">
        <v>0.8125</v>
      </c>
      <c r="D239" s="22">
        <v>32.5</v>
      </c>
      <c r="E239" s="22">
        <v>69</v>
      </c>
      <c r="F239" s="175">
        <v>27.4</v>
      </c>
      <c r="G239" s="175">
        <v>65</v>
      </c>
      <c r="H239" s="174" t="s">
        <v>8</v>
      </c>
    </row>
    <row r="240" spans="1:14" ht="16.5" thickBot="1" x14ac:dyDescent="0.3">
      <c r="A240" s="21">
        <v>2</v>
      </c>
      <c r="B240" s="169"/>
      <c r="C240" s="172"/>
      <c r="D240" s="22">
        <v>31.4</v>
      </c>
      <c r="E240" s="22">
        <v>68</v>
      </c>
      <c r="F240" s="176"/>
      <c r="G240" s="176"/>
      <c r="H240" s="172"/>
    </row>
    <row r="241" spans="1:28" ht="16.5" thickBot="1" x14ac:dyDescent="0.3">
      <c r="A241" s="21">
        <v>3</v>
      </c>
      <c r="B241" s="170"/>
      <c r="C241" s="173"/>
      <c r="D241" s="22">
        <v>31.4</v>
      </c>
      <c r="E241" s="22">
        <v>68</v>
      </c>
      <c r="F241" s="177"/>
      <c r="G241" s="177"/>
      <c r="H241" s="173"/>
    </row>
    <row r="242" spans="1:28" ht="16.5" thickBot="1" x14ac:dyDescent="0.3">
      <c r="A242" s="19">
        <v>1</v>
      </c>
      <c r="B242" s="168">
        <v>43157</v>
      </c>
      <c r="C242" s="171">
        <v>0.375</v>
      </c>
      <c r="D242" s="20">
        <v>22.4</v>
      </c>
      <c r="E242" s="20">
        <v>73</v>
      </c>
      <c r="F242" s="174">
        <v>21.5</v>
      </c>
      <c r="G242" s="174">
        <v>68</v>
      </c>
      <c r="H242" s="174" t="s">
        <v>8</v>
      </c>
    </row>
    <row r="243" spans="1:28" ht="16.5" thickBot="1" x14ac:dyDescent="0.3">
      <c r="A243" s="21">
        <v>2</v>
      </c>
      <c r="B243" s="169"/>
      <c r="C243" s="172"/>
      <c r="D243" s="22">
        <v>23.4</v>
      </c>
      <c r="E243" s="22">
        <v>73</v>
      </c>
      <c r="F243" s="172"/>
      <c r="G243" s="172"/>
      <c r="H243" s="172"/>
    </row>
    <row r="244" spans="1:28" ht="16.5" thickBot="1" x14ac:dyDescent="0.3">
      <c r="A244" s="21">
        <v>3</v>
      </c>
      <c r="B244" s="170"/>
      <c r="C244" s="173"/>
      <c r="D244" s="22">
        <v>24.5</v>
      </c>
      <c r="E244" s="22">
        <v>70</v>
      </c>
      <c r="F244" s="173"/>
      <c r="G244" s="173"/>
      <c r="H244" s="173"/>
    </row>
    <row r="245" spans="1:28" ht="16.5" thickBot="1" x14ac:dyDescent="0.3">
      <c r="A245" s="21">
        <v>1</v>
      </c>
      <c r="B245" s="168">
        <v>43157</v>
      </c>
      <c r="C245" s="171">
        <v>0.52083333333333337</v>
      </c>
      <c r="D245" s="22">
        <v>28.6</v>
      </c>
      <c r="E245" s="22">
        <v>64</v>
      </c>
      <c r="F245" s="175">
        <v>28.8</v>
      </c>
      <c r="G245" s="175">
        <v>67</v>
      </c>
      <c r="H245" s="174" t="s">
        <v>8</v>
      </c>
      <c r="J245" s="91" t="s">
        <v>64</v>
      </c>
      <c r="K245" s="92"/>
      <c r="L245" s="92"/>
      <c r="M245" s="92"/>
      <c r="N245" s="93"/>
    </row>
    <row r="246" spans="1:28" ht="16.5" thickBot="1" x14ac:dyDescent="0.3">
      <c r="A246" s="21">
        <v>2</v>
      </c>
      <c r="B246" s="169"/>
      <c r="C246" s="172"/>
      <c r="D246" s="22">
        <v>26.4</v>
      </c>
      <c r="E246" s="22">
        <v>59</v>
      </c>
      <c r="F246" s="176"/>
      <c r="G246" s="176"/>
      <c r="H246" s="172"/>
      <c r="J246" s="33" t="s">
        <v>10</v>
      </c>
      <c r="K246" s="33" t="s">
        <v>16</v>
      </c>
      <c r="L246" s="33" t="s">
        <v>17</v>
      </c>
      <c r="M246" s="33" t="s">
        <v>18</v>
      </c>
      <c r="N246" s="33" t="s">
        <v>19</v>
      </c>
      <c r="X246" s="91" t="s">
        <v>69</v>
      </c>
      <c r="Y246" s="92"/>
      <c r="Z246" s="92"/>
      <c r="AA246" s="92"/>
      <c r="AB246" s="93"/>
    </row>
    <row r="247" spans="1:28" ht="16.5" thickBot="1" x14ac:dyDescent="0.3">
      <c r="A247" s="21">
        <v>3</v>
      </c>
      <c r="B247" s="170"/>
      <c r="C247" s="173"/>
      <c r="D247" s="22">
        <v>26.2</v>
      </c>
      <c r="E247" s="22">
        <v>52</v>
      </c>
      <c r="F247" s="177"/>
      <c r="G247" s="177"/>
      <c r="H247" s="173"/>
      <c r="J247" s="34">
        <v>0.375</v>
      </c>
      <c r="K247" s="33">
        <v>22.4</v>
      </c>
      <c r="L247" s="33">
        <v>23.4</v>
      </c>
      <c r="M247" s="33">
        <v>24.5</v>
      </c>
      <c r="N247" s="33">
        <v>21.5</v>
      </c>
      <c r="X247" s="33" t="s">
        <v>10</v>
      </c>
      <c r="Y247" s="33" t="s">
        <v>16</v>
      </c>
      <c r="Z247" s="33" t="s">
        <v>17</v>
      </c>
      <c r="AA247" s="33" t="s">
        <v>18</v>
      </c>
      <c r="AB247" s="33" t="s">
        <v>19</v>
      </c>
    </row>
    <row r="248" spans="1:28" ht="16.5" thickBot="1" x14ac:dyDescent="0.3">
      <c r="A248" s="19">
        <v>1</v>
      </c>
      <c r="B248" s="168">
        <v>43157</v>
      </c>
      <c r="C248" s="171">
        <v>0.66666666666666663</v>
      </c>
      <c r="D248" s="20">
        <v>32.6</v>
      </c>
      <c r="E248" s="20">
        <v>55</v>
      </c>
      <c r="F248" s="174">
        <v>29.8</v>
      </c>
      <c r="G248" s="174">
        <v>59</v>
      </c>
      <c r="H248" s="174" t="s">
        <v>8</v>
      </c>
      <c r="J248" s="34">
        <v>0.52083333333333337</v>
      </c>
      <c r="K248" s="33">
        <v>28.6</v>
      </c>
      <c r="L248" s="33">
        <v>26.4</v>
      </c>
      <c r="M248" s="33">
        <v>26.2</v>
      </c>
      <c r="N248" s="33">
        <v>28.8</v>
      </c>
      <c r="X248" s="34">
        <v>0.375</v>
      </c>
      <c r="Y248" s="33">
        <f>(K235+K247+K259)/3</f>
        <v>22.600000000000005</v>
      </c>
      <c r="Z248" s="33">
        <f t="shared" ref="Z248:AB251" si="19">(L235+L247+L259)/3</f>
        <v>22.866666666666664</v>
      </c>
      <c r="AA248" s="33">
        <f t="shared" si="19"/>
        <v>23.466666666666669</v>
      </c>
      <c r="AB248" s="33">
        <f t="shared" si="19"/>
        <v>21.733333333333334</v>
      </c>
    </row>
    <row r="249" spans="1:28" ht="16.5" thickBot="1" x14ac:dyDescent="0.3">
      <c r="A249" s="21">
        <v>2</v>
      </c>
      <c r="B249" s="169"/>
      <c r="C249" s="172"/>
      <c r="D249" s="22">
        <v>30.4</v>
      </c>
      <c r="E249" s="22">
        <v>52</v>
      </c>
      <c r="F249" s="172"/>
      <c r="G249" s="172"/>
      <c r="H249" s="172"/>
      <c r="J249" s="34">
        <v>0.66666666666666663</v>
      </c>
      <c r="K249" s="33">
        <v>32.6</v>
      </c>
      <c r="L249" s="33">
        <v>30.4</v>
      </c>
      <c r="M249" s="33">
        <v>29.8</v>
      </c>
      <c r="N249" s="33">
        <v>29.8</v>
      </c>
      <c r="X249" s="34">
        <v>0.52083333333333337</v>
      </c>
      <c r="Y249" s="33">
        <f t="shared" ref="Y249:Y251" si="20">(K236+K248+K260)/3</f>
        <v>28.366666666666664</v>
      </c>
      <c r="Z249" s="33">
        <f t="shared" si="19"/>
        <v>26.433333333333334</v>
      </c>
      <c r="AA249" s="33">
        <f t="shared" si="19"/>
        <v>25.966666666666669</v>
      </c>
      <c r="AB249" s="33">
        <f t="shared" si="19"/>
        <v>28</v>
      </c>
    </row>
    <row r="250" spans="1:28" ht="16.5" thickBot="1" x14ac:dyDescent="0.3">
      <c r="A250" s="21">
        <v>3</v>
      </c>
      <c r="B250" s="170"/>
      <c r="C250" s="173"/>
      <c r="D250" s="22">
        <v>29.8</v>
      </c>
      <c r="E250" s="22">
        <v>52</v>
      </c>
      <c r="F250" s="173"/>
      <c r="G250" s="173"/>
      <c r="H250" s="173"/>
      <c r="J250" s="34">
        <v>0.8125</v>
      </c>
      <c r="K250" s="33">
        <v>30.5</v>
      </c>
      <c r="L250" s="33">
        <v>30.4</v>
      </c>
      <c r="M250" s="33">
        <v>30.4</v>
      </c>
      <c r="N250" s="33">
        <v>26.8</v>
      </c>
      <c r="X250" s="34">
        <v>0.66666666666666663</v>
      </c>
      <c r="Y250" s="33">
        <f t="shared" si="20"/>
        <v>32</v>
      </c>
      <c r="Z250" s="33">
        <f t="shared" si="19"/>
        <v>30.433333333333334</v>
      </c>
      <c r="AA250" s="33">
        <f t="shared" si="19"/>
        <v>29.933333333333334</v>
      </c>
      <c r="AB250" s="33">
        <f t="shared" si="19"/>
        <v>29.733333333333334</v>
      </c>
    </row>
    <row r="251" spans="1:28" ht="16.5" thickBot="1" x14ac:dyDescent="0.3">
      <c r="A251" s="21">
        <v>1</v>
      </c>
      <c r="B251" s="168">
        <v>43157</v>
      </c>
      <c r="C251" s="171">
        <v>0.8125</v>
      </c>
      <c r="D251" s="22">
        <v>30.5</v>
      </c>
      <c r="E251" s="22">
        <v>65</v>
      </c>
      <c r="F251" s="175">
        <v>26.8</v>
      </c>
      <c r="G251" s="175">
        <v>63</v>
      </c>
      <c r="H251" s="174" t="s">
        <v>8</v>
      </c>
      <c r="X251" s="34">
        <v>0.8125</v>
      </c>
      <c r="Y251" s="33">
        <f t="shared" si="20"/>
        <v>31.666666666666668</v>
      </c>
      <c r="Z251" s="33">
        <f t="shared" si="19"/>
        <v>30.966666666666669</v>
      </c>
      <c r="AA251" s="33">
        <f t="shared" si="19"/>
        <v>30.933333333333334</v>
      </c>
      <c r="AB251" s="33">
        <f t="shared" si="19"/>
        <v>27.5</v>
      </c>
    </row>
    <row r="252" spans="1:28" ht="16.5" thickBot="1" x14ac:dyDescent="0.3">
      <c r="A252" s="21">
        <v>2</v>
      </c>
      <c r="B252" s="169"/>
      <c r="C252" s="172"/>
      <c r="D252" s="22">
        <v>30.4</v>
      </c>
      <c r="E252" s="22">
        <v>64</v>
      </c>
      <c r="F252" s="176"/>
      <c r="G252" s="176"/>
      <c r="H252" s="172"/>
    </row>
    <row r="253" spans="1:28" ht="16.5" thickBot="1" x14ac:dyDescent="0.3">
      <c r="A253" s="21">
        <v>3</v>
      </c>
      <c r="B253" s="170"/>
      <c r="C253" s="173"/>
      <c r="D253" s="22">
        <v>30.4</v>
      </c>
      <c r="E253" s="22">
        <v>64</v>
      </c>
      <c r="F253" s="177"/>
      <c r="G253" s="177"/>
      <c r="H253" s="173"/>
    </row>
    <row r="254" spans="1:28" ht="16.5" thickBot="1" x14ac:dyDescent="0.3">
      <c r="A254" s="19">
        <v>1</v>
      </c>
      <c r="B254" s="168">
        <v>43158</v>
      </c>
      <c r="C254" s="171">
        <v>0.375</v>
      </c>
      <c r="D254" s="54">
        <v>22.1</v>
      </c>
      <c r="E254" s="54">
        <v>75</v>
      </c>
      <c r="F254" s="178">
        <v>21.6</v>
      </c>
      <c r="G254" s="178">
        <v>75</v>
      </c>
      <c r="H254" s="174" t="s">
        <v>8</v>
      </c>
    </row>
    <row r="255" spans="1:28" ht="16.5" thickBot="1" x14ac:dyDescent="0.3">
      <c r="A255" s="21">
        <v>2</v>
      </c>
      <c r="B255" s="169"/>
      <c r="C255" s="172"/>
      <c r="D255" s="55">
        <v>22.1</v>
      </c>
      <c r="E255" s="55">
        <v>69</v>
      </c>
      <c r="F255" s="179"/>
      <c r="G255" s="179"/>
      <c r="H255" s="172"/>
    </row>
    <row r="256" spans="1:28" ht="16.5" thickBot="1" x14ac:dyDescent="0.3">
      <c r="A256" s="21">
        <v>3</v>
      </c>
      <c r="B256" s="170"/>
      <c r="C256" s="173"/>
      <c r="D256" s="55">
        <v>23.1</v>
      </c>
      <c r="E256" s="55">
        <v>69</v>
      </c>
      <c r="F256" s="180"/>
      <c r="G256" s="180"/>
      <c r="H256" s="173"/>
    </row>
    <row r="257" spans="1:14" ht="16.5" thickBot="1" x14ac:dyDescent="0.3">
      <c r="A257" s="21">
        <v>1</v>
      </c>
      <c r="B257" s="168">
        <v>43158</v>
      </c>
      <c r="C257" s="171">
        <v>0.52083333333333337</v>
      </c>
      <c r="D257" s="55">
        <v>28.4</v>
      </c>
      <c r="E257" s="55">
        <v>58</v>
      </c>
      <c r="F257" s="181">
        <v>27.5</v>
      </c>
      <c r="G257" s="181">
        <v>70</v>
      </c>
      <c r="H257" s="174" t="s">
        <v>8</v>
      </c>
      <c r="J257" s="91" t="s">
        <v>65</v>
      </c>
      <c r="K257" s="92"/>
      <c r="L257" s="92"/>
      <c r="M257" s="92"/>
      <c r="N257" s="93"/>
    </row>
    <row r="258" spans="1:14" ht="16.5" thickBot="1" x14ac:dyDescent="0.3">
      <c r="A258" s="21">
        <v>2</v>
      </c>
      <c r="B258" s="169"/>
      <c r="C258" s="172"/>
      <c r="D258" s="55">
        <v>26.5</v>
      </c>
      <c r="E258" s="55">
        <v>57</v>
      </c>
      <c r="F258" s="182"/>
      <c r="G258" s="182"/>
      <c r="H258" s="172"/>
      <c r="J258" s="33" t="s">
        <v>10</v>
      </c>
      <c r="K258" s="33" t="s">
        <v>16</v>
      </c>
      <c r="L258" s="33" t="s">
        <v>17</v>
      </c>
      <c r="M258" s="33" t="s">
        <v>18</v>
      </c>
      <c r="N258" s="33" t="s">
        <v>19</v>
      </c>
    </row>
    <row r="259" spans="1:14" ht="16.5" thickBot="1" x14ac:dyDescent="0.3">
      <c r="A259" s="21">
        <v>3</v>
      </c>
      <c r="B259" s="170"/>
      <c r="C259" s="173"/>
      <c r="D259" s="55">
        <v>25.9</v>
      </c>
      <c r="E259" s="55">
        <v>54</v>
      </c>
      <c r="F259" s="183"/>
      <c r="G259" s="183"/>
      <c r="H259" s="173"/>
      <c r="J259" s="34">
        <v>0.375</v>
      </c>
      <c r="K259" s="56">
        <v>22.1</v>
      </c>
      <c r="L259" s="56">
        <v>22.1</v>
      </c>
      <c r="M259" s="56">
        <v>23.1</v>
      </c>
      <c r="N259" s="56">
        <v>21.6</v>
      </c>
    </row>
    <row r="260" spans="1:14" ht="16.5" thickBot="1" x14ac:dyDescent="0.3">
      <c r="A260" s="19">
        <v>1</v>
      </c>
      <c r="B260" s="168">
        <v>43158</v>
      </c>
      <c r="C260" s="171">
        <v>0.66666666666666663</v>
      </c>
      <c r="D260" s="54">
        <v>32.1</v>
      </c>
      <c r="E260" s="54">
        <v>60</v>
      </c>
      <c r="F260" s="178">
        <v>29.5</v>
      </c>
      <c r="G260" s="178">
        <v>75</v>
      </c>
      <c r="H260" s="174" t="s">
        <v>8</v>
      </c>
      <c r="J260" s="34">
        <v>0.52083333333333337</v>
      </c>
      <c r="K260" s="56">
        <v>28.4</v>
      </c>
      <c r="L260" s="56">
        <v>26.5</v>
      </c>
      <c r="M260" s="56">
        <v>25.9</v>
      </c>
      <c r="N260" s="56">
        <v>27.5</v>
      </c>
    </row>
    <row r="261" spans="1:14" ht="16.5" thickBot="1" x14ac:dyDescent="0.3">
      <c r="A261" s="21">
        <v>2</v>
      </c>
      <c r="B261" s="169"/>
      <c r="C261" s="172"/>
      <c r="D261" s="55">
        <v>30.9</v>
      </c>
      <c r="E261" s="55">
        <v>60</v>
      </c>
      <c r="F261" s="179"/>
      <c r="G261" s="179"/>
      <c r="H261" s="172"/>
      <c r="J261" s="34">
        <v>0.66666666666666663</v>
      </c>
      <c r="K261" s="56">
        <v>32.1</v>
      </c>
      <c r="L261" s="56">
        <v>30.9</v>
      </c>
      <c r="M261" s="56">
        <v>30.2</v>
      </c>
      <c r="N261" s="56">
        <v>29.5</v>
      </c>
    </row>
    <row r="262" spans="1:14" ht="16.5" thickBot="1" x14ac:dyDescent="0.3">
      <c r="A262" s="21">
        <v>3</v>
      </c>
      <c r="B262" s="170"/>
      <c r="C262" s="173"/>
      <c r="D262" s="55">
        <v>30.2</v>
      </c>
      <c r="E262" s="55">
        <v>55</v>
      </c>
      <c r="F262" s="180"/>
      <c r="G262" s="180"/>
      <c r="H262" s="173"/>
      <c r="J262" s="34">
        <v>0.8125</v>
      </c>
      <c r="K262" s="56">
        <v>32</v>
      </c>
      <c r="L262" s="56">
        <v>31.1</v>
      </c>
      <c r="M262" s="56">
        <v>31</v>
      </c>
      <c r="N262" s="56">
        <v>28.3</v>
      </c>
    </row>
    <row r="263" spans="1:14" ht="16.5" thickBot="1" x14ac:dyDescent="0.3">
      <c r="A263" s="21">
        <v>1</v>
      </c>
      <c r="B263" s="168">
        <v>43158</v>
      </c>
      <c r="C263" s="171">
        <v>0.8125</v>
      </c>
      <c r="D263" s="55">
        <v>32</v>
      </c>
      <c r="E263" s="55">
        <v>62</v>
      </c>
      <c r="F263" s="181">
        <v>28.3</v>
      </c>
      <c r="G263" s="181">
        <v>64</v>
      </c>
      <c r="H263" s="174" t="s">
        <v>8</v>
      </c>
    </row>
    <row r="264" spans="1:14" ht="16.5" thickBot="1" x14ac:dyDescent="0.3">
      <c r="A264" s="21">
        <v>2</v>
      </c>
      <c r="B264" s="169"/>
      <c r="C264" s="172"/>
      <c r="D264" s="55">
        <v>31.1</v>
      </c>
      <c r="E264" s="55">
        <v>62</v>
      </c>
      <c r="F264" s="182"/>
      <c r="G264" s="182"/>
      <c r="H264" s="172"/>
    </row>
    <row r="265" spans="1:14" ht="16.5" thickBot="1" x14ac:dyDescent="0.3">
      <c r="A265" s="21">
        <v>3</v>
      </c>
      <c r="B265" s="170"/>
      <c r="C265" s="173"/>
      <c r="D265" s="55">
        <v>31</v>
      </c>
      <c r="E265" s="55">
        <v>61</v>
      </c>
      <c r="F265" s="183"/>
      <c r="G265" s="183"/>
      <c r="H265" s="173"/>
    </row>
    <row r="268" spans="1:14" ht="15.75" thickBot="1" x14ac:dyDescent="0.3"/>
    <row r="269" spans="1:14" ht="16.5" thickBot="1" x14ac:dyDescent="0.3">
      <c r="A269" s="73">
        <v>1</v>
      </c>
      <c r="B269" s="190">
        <v>43414</v>
      </c>
      <c r="C269" s="193">
        <v>0.375</v>
      </c>
      <c r="D269" s="74">
        <v>26.1</v>
      </c>
      <c r="E269" s="74">
        <v>56</v>
      </c>
      <c r="F269" s="196">
        <v>26.9</v>
      </c>
      <c r="G269" s="196">
        <v>58</v>
      </c>
      <c r="H269" s="196" t="s">
        <v>8</v>
      </c>
    </row>
    <row r="270" spans="1:14" ht="16.5" thickBot="1" x14ac:dyDescent="0.3">
      <c r="A270" s="79">
        <v>2</v>
      </c>
      <c r="B270" s="191"/>
      <c r="C270" s="194"/>
      <c r="D270" s="80">
        <v>26.5</v>
      </c>
      <c r="E270" s="80">
        <v>55</v>
      </c>
      <c r="F270" s="194"/>
      <c r="G270" s="194"/>
      <c r="H270" s="194"/>
    </row>
    <row r="271" spans="1:14" ht="16.5" thickBot="1" x14ac:dyDescent="0.3">
      <c r="A271" s="79">
        <v>3</v>
      </c>
      <c r="B271" s="192"/>
      <c r="C271" s="195"/>
      <c r="D271" s="80">
        <v>26.9</v>
      </c>
      <c r="E271" s="80">
        <v>56</v>
      </c>
      <c r="F271" s="195"/>
      <c r="G271" s="195"/>
      <c r="H271" s="195"/>
    </row>
    <row r="272" spans="1:14" ht="16.5" thickBot="1" x14ac:dyDescent="0.3">
      <c r="A272" s="79">
        <v>1</v>
      </c>
      <c r="B272" s="190">
        <v>43414</v>
      </c>
      <c r="C272" s="193">
        <v>0.52083333333333337</v>
      </c>
      <c r="D272" s="80">
        <v>32</v>
      </c>
      <c r="E272" s="80">
        <v>38</v>
      </c>
      <c r="F272" s="205">
        <v>30.5</v>
      </c>
      <c r="G272" s="205">
        <v>54</v>
      </c>
      <c r="H272" s="196" t="s">
        <v>8</v>
      </c>
      <c r="J272" s="200" t="s">
        <v>66</v>
      </c>
      <c r="K272" s="201"/>
      <c r="L272" s="201"/>
      <c r="M272" s="201"/>
      <c r="N272" s="202"/>
    </row>
    <row r="273" spans="1:28" ht="16.5" thickBot="1" x14ac:dyDescent="0.3">
      <c r="A273" s="79">
        <v>2</v>
      </c>
      <c r="B273" s="191"/>
      <c r="C273" s="194"/>
      <c r="D273" s="80">
        <v>31.7</v>
      </c>
      <c r="E273" s="80">
        <v>41</v>
      </c>
      <c r="F273" s="206"/>
      <c r="G273" s="206"/>
      <c r="H273" s="194"/>
      <c r="J273" s="76" t="s">
        <v>10</v>
      </c>
      <c r="K273" s="76" t="s">
        <v>16</v>
      </c>
      <c r="L273" s="76" t="s">
        <v>17</v>
      </c>
      <c r="M273" s="76" t="s">
        <v>18</v>
      </c>
      <c r="N273" s="76" t="s">
        <v>19</v>
      </c>
    </row>
    <row r="274" spans="1:28" ht="16.5" thickBot="1" x14ac:dyDescent="0.3">
      <c r="A274" s="79">
        <v>3</v>
      </c>
      <c r="B274" s="192"/>
      <c r="C274" s="195"/>
      <c r="D274" s="80">
        <v>31.5</v>
      </c>
      <c r="E274" s="80">
        <v>39</v>
      </c>
      <c r="F274" s="207"/>
      <c r="G274" s="207"/>
      <c r="H274" s="195"/>
      <c r="J274" s="77">
        <v>0.375</v>
      </c>
      <c r="K274" s="78">
        <f>D269</f>
        <v>26.1</v>
      </c>
      <c r="L274" s="78">
        <f>D270</f>
        <v>26.5</v>
      </c>
      <c r="M274" s="78">
        <f>D271</f>
        <v>26.9</v>
      </c>
      <c r="N274" s="78">
        <f>F269</f>
        <v>26.9</v>
      </c>
    </row>
    <row r="275" spans="1:28" ht="16.5" thickBot="1" x14ac:dyDescent="0.3">
      <c r="A275" s="73">
        <v>1</v>
      </c>
      <c r="B275" s="190">
        <v>43414</v>
      </c>
      <c r="C275" s="193">
        <v>0.66666666666666663</v>
      </c>
      <c r="D275" s="80">
        <v>34.799999999999997</v>
      </c>
      <c r="E275" s="80">
        <v>45</v>
      </c>
      <c r="F275" s="205">
        <v>33.299999999999997</v>
      </c>
      <c r="G275" s="205">
        <v>48</v>
      </c>
      <c r="H275" s="196" t="s">
        <v>8</v>
      </c>
      <c r="J275" s="77">
        <v>0.52083333333333337</v>
      </c>
      <c r="K275" s="78">
        <f>D272</f>
        <v>32</v>
      </c>
      <c r="L275" s="78">
        <f>D273</f>
        <v>31.7</v>
      </c>
      <c r="M275" s="78">
        <f>D274</f>
        <v>31.5</v>
      </c>
      <c r="N275" s="78">
        <f>F272</f>
        <v>30.5</v>
      </c>
      <c r="X275" s="200" t="s">
        <v>43</v>
      </c>
      <c r="Y275" s="201"/>
      <c r="Z275" s="201"/>
      <c r="AA275" s="201"/>
      <c r="AB275" s="202"/>
    </row>
    <row r="276" spans="1:28" ht="16.5" thickBot="1" x14ac:dyDescent="0.3">
      <c r="A276" s="79">
        <v>2</v>
      </c>
      <c r="B276" s="191"/>
      <c r="C276" s="194"/>
      <c r="D276" s="80">
        <v>35.799999999999997</v>
      </c>
      <c r="E276" s="80">
        <v>44</v>
      </c>
      <c r="F276" s="206"/>
      <c r="G276" s="206"/>
      <c r="H276" s="194"/>
      <c r="J276" s="77">
        <v>0.66666666666666663</v>
      </c>
      <c r="K276" s="78">
        <f>D275</f>
        <v>34.799999999999997</v>
      </c>
      <c r="L276" s="78">
        <f>D276</f>
        <v>35.799999999999997</v>
      </c>
      <c r="M276" s="78">
        <f>D277</f>
        <v>35.700000000000003</v>
      </c>
      <c r="N276" s="78">
        <f>F275</f>
        <v>33.299999999999997</v>
      </c>
      <c r="X276" s="76" t="s">
        <v>10</v>
      </c>
      <c r="Y276" s="76" t="s">
        <v>16</v>
      </c>
      <c r="Z276" s="76" t="s">
        <v>17</v>
      </c>
      <c r="AA276" s="76" t="s">
        <v>18</v>
      </c>
      <c r="AB276" s="76" t="s">
        <v>19</v>
      </c>
    </row>
    <row r="277" spans="1:28" ht="16.5" thickBot="1" x14ac:dyDescent="0.3">
      <c r="A277" s="79">
        <v>3</v>
      </c>
      <c r="B277" s="192"/>
      <c r="C277" s="195"/>
      <c r="D277" s="80">
        <v>35.700000000000003</v>
      </c>
      <c r="E277" s="80">
        <v>44</v>
      </c>
      <c r="F277" s="207"/>
      <c r="G277" s="207"/>
      <c r="H277" s="195"/>
      <c r="J277" s="77">
        <v>0.8125</v>
      </c>
      <c r="K277" s="78">
        <f>D278</f>
        <v>32.299999999999997</v>
      </c>
      <c r="L277" s="78">
        <f>D279</f>
        <v>31.3</v>
      </c>
      <c r="M277" s="78">
        <f>D280</f>
        <v>30.8</v>
      </c>
      <c r="N277" s="78">
        <f>F278</f>
        <v>32.6</v>
      </c>
      <c r="X277" s="77">
        <v>0.375</v>
      </c>
      <c r="Y277" s="76">
        <f>(K274+K286+K298)/3</f>
        <v>26.900000000000002</v>
      </c>
      <c r="Z277" s="76">
        <f>(L274+L286+L298)/3</f>
        <v>27.5</v>
      </c>
      <c r="AA277" s="76">
        <f>(M274+M286+M298)/3</f>
        <v>27.7</v>
      </c>
      <c r="AB277" s="76">
        <f>(N274+N286+N298)/3</f>
        <v>26.433333333333334</v>
      </c>
    </row>
    <row r="278" spans="1:28" ht="16.5" thickBot="1" x14ac:dyDescent="0.3">
      <c r="A278" s="79">
        <v>1</v>
      </c>
      <c r="B278" s="190">
        <v>43414</v>
      </c>
      <c r="C278" s="193">
        <v>0.8125</v>
      </c>
      <c r="D278" s="75">
        <v>32.299999999999997</v>
      </c>
      <c r="E278" s="75">
        <v>47</v>
      </c>
      <c r="F278" s="197">
        <v>32.6</v>
      </c>
      <c r="G278" s="197">
        <v>46</v>
      </c>
      <c r="H278" s="196" t="s">
        <v>8</v>
      </c>
      <c r="X278" s="77">
        <v>0.52083333333333337</v>
      </c>
      <c r="Y278" s="76">
        <f t="shared" ref="Y278:Y280" si="21">(K275+K287+K299)/3</f>
        <v>31.7</v>
      </c>
      <c r="Z278" s="76">
        <f t="shared" ref="Z278:Z280" si="22">(L275+L287+L299)/3</f>
        <v>31</v>
      </c>
      <c r="AA278" s="76">
        <f t="shared" ref="AA278:AA280" si="23">(M275+M287+M299)/3</f>
        <v>30.066666666666666</v>
      </c>
      <c r="AB278" s="76">
        <f t="shared" ref="AB278:AB280" si="24">(N275+N287+N299)/3</f>
        <v>30.3</v>
      </c>
    </row>
    <row r="279" spans="1:28" ht="16.5" thickBot="1" x14ac:dyDescent="0.3">
      <c r="A279" s="79">
        <v>2</v>
      </c>
      <c r="B279" s="191"/>
      <c r="C279" s="194"/>
      <c r="D279" s="75">
        <v>31.3</v>
      </c>
      <c r="E279" s="75">
        <v>47</v>
      </c>
      <c r="F279" s="198"/>
      <c r="G279" s="198"/>
      <c r="H279" s="194"/>
      <c r="X279" s="77">
        <v>0.66666666666666663</v>
      </c>
      <c r="Y279" s="76">
        <f t="shared" si="21"/>
        <v>37.733333333333327</v>
      </c>
      <c r="Z279" s="76">
        <f t="shared" si="22"/>
        <v>36.966666666666669</v>
      </c>
      <c r="AA279" s="76">
        <f t="shared" si="23"/>
        <v>36.000000000000007</v>
      </c>
      <c r="AB279" s="76">
        <f t="shared" si="24"/>
        <v>33.833333333333336</v>
      </c>
    </row>
    <row r="280" spans="1:28" ht="16.5" thickBot="1" x14ac:dyDescent="0.3">
      <c r="A280" s="79">
        <v>3</v>
      </c>
      <c r="B280" s="192"/>
      <c r="C280" s="195"/>
      <c r="D280" s="75">
        <v>30.8</v>
      </c>
      <c r="E280" s="75">
        <v>46</v>
      </c>
      <c r="F280" s="199"/>
      <c r="G280" s="199"/>
      <c r="H280" s="195"/>
      <c r="X280" s="77">
        <v>0.8125</v>
      </c>
      <c r="Y280" s="76">
        <f t="shared" si="21"/>
        <v>31.833333333333332</v>
      </c>
      <c r="Z280" s="76">
        <f t="shared" si="22"/>
        <v>30.8</v>
      </c>
      <c r="AA280" s="76">
        <f t="shared" si="23"/>
        <v>30.566666666666666</v>
      </c>
      <c r="AB280" s="76">
        <f t="shared" si="24"/>
        <v>29.600000000000005</v>
      </c>
    </row>
    <row r="281" spans="1:28" ht="16.5" thickBot="1" x14ac:dyDescent="0.3">
      <c r="A281" s="73">
        <v>1</v>
      </c>
      <c r="B281" s="190">
        <v>43415</v>
      </c>
      <c r="C281" s="193">
        <v>0.375</v>
      </c>
      <c r="D281" s="74">
        <v>25</v>
      </c>
      <c r="E281" s="74">
        <v>51</v>
      </c>
      <c r="F281" s="196">
        <v>25.9</v>
      </c>
      <c r="G281" s="196">
        <v>58</v>
      </c>
      <c r="H281" s="196" t="s">
        <v>8</v>
      </c>
    </row>
    <row r="282" spans="1:28" ht="16.5" thickBot="1" x14ac:dyDescent="0.3">
      <c r="A282" s="79">
        <v>2</v>
      </c>
      <c r="B282" s="191"/>
      <c r="C282" s="194"/>
      <c r="D282" s="75">
        <v>25.5</v>
      </c>
      <c r="E282" s="75">
        <v>53</v>
      </c>
      <c r="F282" s="194"/>
      <c r="G282" s="194"/>
      <c r="H282" s="194"/>
    </row>
    <row r="283" spans="1:28" ht="16.5" thickBot="1" x14ac:dyDescent="0.3">
      <c r="A283" s="79">
        <v>3</v>
      </c>
      <c r="B283" s="192"/>
      <c r="C283" s="195"/>
      <c r="D283" s="75">
        <v>25.8</v>
      </c>
      <c r="E283" s="75">
        <v>56</v>
      </c>
      <c r="F283" s="195"/>
      <c r="G283" s="195"/>
      <c r="H283" s="195"/>
    </row>
    <row r="284" spans="1:28" ht="16.5" thickBot="1" x14ac:dyDescent="0.3">
      <c r="A284" s="79">
        <v>1</v>
      </c>
      <c r="B284" s="190">
        <v>43415</v>
      </c>
      <c r="C284" s="193">
        <v>0.52083333333333337</v>
      </c>
      <c r="D284" s="80">
        <v>29.5</v>
      </c>
      <c r="E284" s="80">
        <v>44</v>
      </c>
      <c r="F284" s="205">
        <v>30.7</v>
      </c>
      <c r="G284" s="205">
        <v>57</v>
      </c>
      <c r="H284" s="196" t="s">
        <v>8</v>
      </c>
      <c r="J284" s="200" t="s">
        <v>68</v>
      </c>
      <c r="K284" s="201"/>
      <c r="L284" s="201"/>
      <c r="M284" s="201"/>
      <c r="N284" s="202"/>
    </row>
    <row r="285" spans="1:28" ht="16.5" thickBot="1" x14ac:dyDescent="0.3">
      <c r="A285" s="79">
        <v>2</v>
      </c>
      <c r="B285" s="191"/>
      <c r="C285" s="194"/>
      <c r="D285" s="80">
        <v>28.8</v>
      </c>
      <c r="E285" s="80">
        <v>41</v>
      </c>
      <c r="F285" s="206"/>
      <c r="G285" s="206"/>
      <c r="H285" s="194"/>
      <c r="J285" s="76" t="s">
        <v>10</v>
      </c>
      <c r="K285" s="76" t="s">
        <v>16</v>
      </c>
      <c r="L285" s="76" t="s">
        <v>17</v>
      </c>
      <c r="M285" s="76" t="s">
        <v>18</v>
      </c>
      <c r="N285" s="76" t="s">
        <v>19</v>
      </c>
    </row>
    <row r="286" spans="1:28" ht="16.5" thickBot="1" x14ac:dyDescent="0.3">
      <c r="A286" s="79">
        <v>3</v>
      </c>
      <c r="B286" s="192"/>
      <c r="C286" s="195"/>
      <c r="D286" s="80">
        <v>28</v>
      </c>
      <c r="E286" s="80">
        <v>40</v>
      </c>
      <c r="F286" s="207"/>
      <c r="G286" s="207"/>
      <c r="H286" s="195"/>
      <c r="J286" s="77">
        <v>0.375</v>
      </c>
      <c r="K286" s="78">
        <f>D281</f>
        <v>25</v>
      </c>
      <c r="L286" s="78">
        <f>D282</f>
        <v>25.5</v>
      </c>
      <c r="M286" s="78">
        <f>D283</f>
        <v>25.8</v>
      </c>
      <c r="N286" s="78">
        <f>F281</f>
        <v>25.9</v>
      </c>
    </row>
    <row r="287" spans="1:28" ht="16.5" thickBot="1" x14ac:dyDescent="0.3">
      <c r="A287" s="73">
        <v>1</v>
      </c>
      <c r="B287" s="190">
        <v>43415</v>
      </c>
      <c r="C287" s="193">
        <v>0.66666666666666663</v>
      </c>
      <c r="D287" s="74">
        <v>40</v>
      </c>
      <c r="E287" s="74">
        <v>42</v>
      </c>
      <c r="F287" s="196">
        <v>32.200000000000003</v>
      </c>
      <c r="G287" s="196">
        <v>50</v>
      </c>
      <c r="H287" s="196" t="s">
        <v>8</v>
      </c>
      <c r="J287" s="77">
        <v>0.52083333333333337</v>
      </c>
      <c r="K287" s="78">
        <f>D284</f>
        <v>29.5</v>
      </c>
      <c r="L287" s="78">
        <f>D285</f>
        <v>28.8</v>
      </c>
      <c r="M287" s="78">
        <f>D286</f>
        <v>28</v>
      </c>
      <c r="N287" s="78">
        <f>F284</f>
        <v>30.7</v>
      </c>
    </row>
    <row r="288" spans="1:28" ht="16.5" thickBot="1" x14ac:dyDescent="0.3">
      <c r="A288" s="79">
        <v>2</v>
      </c>
      <c r="B288" s="191"/>
      <c r="C288" s="194"/>
      <c r="D288" s="80">
        <v>39</v>
      </c>
      <c r="E288" s="80">
        <v>37</v>
      </c>
      <c r="F288" s="194"/>
      <c r="G288" s="194"/>
      <c r="H288" s="194"/>
      <c r="J288" s="77">
        <v>0.66666666666666663</v>
      </c>
      <c r="K288" s="78">
        <f>D287</f>
        <v>40</v>
      </c>
      <c r="L288" s="78">
        <f>D288</f>
        <v>39</v>
      </c>
      <c r="M288" s="78">
        <f>D289</f>
        <v>37.1</v>
      </c>
      <c r="N288" s="78">
        <f>F287</f>
        <v>32.200000000000003</v>
      </c>
    </row>
    <row r="289" spans="1:14" ht="16.5" thickBot="1" x14ac:dyDescent="0.3">
      <c r="A289" s="79">
        <v>3</v>
      </c>
      <c r="B289" s="192"/>
      <c r="C289" s="195"/>
      <c r="D289" s="80">
        <v>37.1</v>
      </c>
      <c r="E289" s="80">
        <v>34</v>
      </c>
      <c r="F289" s="195"/>
      <c r="G289" s="195"/>
      <c r="H289" s="195"/>
      <c r="J289" s="77">
        <v>0.8125</v>
      </c>
      <c r="K289" s="78">
        <f>D290</f>
        <v>30.7</v>
      </c>
      <c r="L289" s="78">
        <f>D291</f>
        <v>30</v>
      </c>
      <c r="M289" s="78">
        <f>D292</f>
        <v>29.8</v>
      </c>
      <c r="N289" s="78">
        <f>F290</f>
        <v>26.1</v>
      </c>
    </row>
    <row r="290" spans="1:14" ht="16.5" thickBot="1" x14ac:dyDescent="0.3">
      <c r="A290" s="79">
        <v>1</v>
      </c>
      <c r="B290" s="190">
        <v>43415</v>
      </c>
      <c r="C290" s="193">
        <v>0.8125</v>
      </c>
      <c r="D290" s="80">
        <v>30.7</v>
      </c>
      <c r="E290" s="80">
        <v>60</v>
      </c>
      <c r="F290" s="205">
        <v>26.1</v>
      </c>
      <c r="G290" s="205">
        <v>60</v>
      </c>
      <c r="H290" s="196" t="s">
        <v>8</v>
      </c>
    </row>
    <row r="291" spans="1:14" ht="16.5" thickBot="1" x14ac:dyDescent="0.3">
      <c r="A291" s="79">
        <v>2</v>
      </c>
      <c r="B291" s="191"/>
      <c r="C291" s="194"/>
      <c r="D291" s="80">
        <v>30</v>
      </c>
      <c r="E291" s="80">
        <v>61</v>
      </c>
      <c r="F291" s="206"/>
      <c r="G291" s="206"/>
      <c r="H291" s="194"/>
    </row>
    <row r="292" spans="1:14" ht="16.5" thickBot="1" x14ac:dyDescent="0.3">
      <c r="A292" s="79">
        <v>3</v>
      </c>
      <c r="B292" s="192"/>
      <c r="C292" s="195"/>
      <c r="D292" s="80">
        <v>29.8</v>
      </c>
      <c r="E292" s="80">
        <v>62</v>
      </c>
      <c r="F292" s="207"/>
      <c r="G292" s="207"/>
      <c r="H292" s="195"/>
    </row>
    <row r="293" spans="1:14" ht="16.5" thickBot="1" x14ac:dyDescent="0.3">
      <c r="A293" s="73">
        <v>1</v>
      </c>
      <c r="B293" s="190">
        <v>43416</v>
      </c>
      <c r="C293" s="193">
        <v>0.375</v>
      </c>
      <c r="D293" s="74">
        <v>29.6</v>
      </c>
      <c r="E293" s="74">
        <v>58</v>
      </c>
      <c r="F293" s="196">
        <v>26.5</v>
      </c>
      <c r="G293" s="196">
        <v>66</v>
      </c>
      <c r="H293" s="196" t="s">
        <v>8</v>
      </c>
    </row>
    <row r="294" spans="1:14" ht="16.5" thickBot="1" x14ac:dyDescent="0.3">
      <c r="A294" s="79">
        <v>2</v>
      </c>
      <c r="B294" s="191"/>
      <c r="C294" s="194"/>
      <c r="D294" s="75">
        <v>30.5</v>
      </c>
      <c r="E294" s="75">
        <v>57</v>
      </c>
      <c r="F294" s="194"/>
      <c r="G294" s="194"/>
      <c r="H294" s="194"/>
    </row>
    <row r="295" spans="1:14" ht="16.5" thickBot="1" x14ac:dyDescent="0.3">
      <c r="A295" s="79">
        <v>3</v>
      </c>
      <c r="B295" s="192"/>
      <c r="C295" s="195"/>
      <c r="D295" s="75">
        <v>30.4</v>
      </c>
      <c r="E295" s="75">
        <v>56</v>
      </c>
      <c r="F295" s="195"/>
      <c r="G295" s="195"/>
      <c r="H295" s="195"/>
    </row>
    <row r="296" spans="1:14" ht="16.5" thickBot="1" x14ac:dyDescent="0.3">
      <c r="A296" s="79">
        <v>1</v>
      </c>
      <c r="B296" s="190">
        <v>43416</v>
      </c>
      <c r="C296" s="193">
        <v>0.52083333333333337</v>
      </c>
      <c r="D296" s="75">
        <v>33.6</v>
      </c>
      <c r="E296" s="75">
        <v>56</v>
      </c>
      <c r="F296" s="197">
        <v>29.7</v>
      </c>
      <c r="G296" s="197">
        <v>61</v>
      </c>
      <c r="H296" s="196" t="s">
        <v>8</v>
      </c>
      <c r="J296" s="200" t="s">
        <v>67</v>
      </c>
      <c r="K296" s="201"/>
      <c r="L296" s="201"/>
      <c r="M296" s="201"/>
      <c r="N296" s="202"/>
    </row>
    <row r="297" spans="1:14" ht="16.5" thickBot="1" x14ac:dyDescent="0.3">
      <c r="A297" s="79">
        <v>2</v>
      </c>
      <c r="B297" s="191"/>
      <c r="C297" s="194"/>
      <c r="D297" s="75">
        <v>32.5</v>
      </c>
      <c r="E297" s="75">
        <v>47</v>
      </c>
      <c r="F297" s="198"/>
      <c r="G297" s="198"/>
      <c r="H297" s="194"/>
      <c r="J297" s="76" t="s">
        <v>10</v>
      </c>
      <c r="K297" s="76" t="s">
        <v>16</v>
      </c>
      <c r="L297" s="76" t="s">
        <v>17</v>
      </c>
      <c r="M297" s="76" t="s">
        <v>18</v>
      </c>
      <c r="N297" s="76" t="s">
        <v>19</v>
      </c>
    </row>
    <row r="298" spans="1:14" ht="16.5" thickBot="1" x14ac:dyDescent="0.3">
      <c r="A298" s="79">
        <v>3</v>
      </c>
      <c r="B298" s="192"/>
      <c r="C298" s="195"/>
      <c r="D298" s="75">
        <v>30.7</v>
      </c>
      <c r="E298" s="75">
        <v>45</v>
      </c>
      <c r="F298" s="199"/>
      <c r="G298" s="199"/>
      <c r="H298" s="195"/>
      <c r="J298" s="77">
        <v>0.375</v>
      </c>
      <c r="K298" s="78">
        <f>D293</f>
        <v>29.6</v>
      </c>
      <c r="L298" s="78">
        <f>D294</f>
        <v>30.5</v>
      </c>
      <c r="M298" s="78">
        <f>D295</f>
        <v>30.4</v>
      </c>
      <c r="N298" s="78">
        <f>F293</f>
        <v>26.5</v>
      </c>
    </row>
    <row r="299" spans="1:14" ht="16.5" thickBot="1" x14ac:dyDescent="0.3">
      <c r="A299" s="73">
        <v>1</v>
      </c>
      <c r="B299" s="190">
        <v>43416</v>
      </c>
      <c r="C299" s="193">
        <v>0.66666666666666663</v>
      </c>
      <c r="D299" s="74">
        <v>38.4</v>
      </c>
      <c r="E299" s="74">
        <v>48</v>
      </c>
      <c r="F299" s="196">
        <v>36</v>
      </c>
      <c r="G299" s="196">
        <v>48</v>
      </c>
      <c r="H299" s="196" t="s">
        <v>8</v>
      </c>
      <c r="J299" s="77">
        <v>0.52083333333333337</v>
      </c>
      <c r="K299" s="78">
        <f>D296</f>
        <v>33.6</v>
      </c>
      <c r="L299" s="78">
        <f>D297</f>
        <v>32.5</v>
      </c>
      <c r="M299" s="78">
        <f>D298</f>
        <v>30.7</v>
      </c>
      <c r="N299" s="78">
        <f>F296</f>
        <v>29.7</v>
      </c>
    </row>
    <row r="300" spans="1:14" ht="16.5" thickBot="1" x14ac:dyDescent="0.3">
      <c r="A300" s="79">
        <v>2</v>
      </c>
      <c r="B300" s="191"/>
      <c r="C300" s="194"/>
      <c r="D300" s="75">
        <v>36.1</v>
      </c>
      <c r="E300" s="75">
        <v>47</v>
      </c>
      <c r="F300" s="194"/>
      <c r="G300" s="194"/>
      <c r="H300" s="194"/>
      <c r="J300" s="77">
        <v>0.66666666666666663</v>
      </c>
      <c r="K300" s="78">
        <f>D299</f>
        <v>38.4</v>
      </c>
      <c r="L300" s="78">
        <f>D300</f>
        <v>36.1</v>
      </c>
      <c r="M300" s="78">
        <f>D301</f>
        <v>35.200000000000003</v>
      </c>
      <c r="N300" s="78">
        <f>F299</f>
        <v>36</v>
      </c>
    </row>
    <row r="301" spans="1:14" ht="16.5" thickBot="1" x14ac:dyDescent="0.3">
      <c r="A301" s="79">
        <v>3</v>
      </c>
      <c r="B301" s="192"/>
      <c r="C301" s="195"/>
      <c r="D301" s="75">
        <v>35.200000000000003</v>
      </c>
      <c r="E301" s="75">
        <v>43</v>
      </c>
      <c r="F301" s="195"/>
      <c r="G301" s="195"/>
      <c r="H301" s="195"/>
      <c r="J301" s="77">
        <v>0.8125</v>
      </c>
      <c r="K301" s="78">
        <f>D302</f>
        <v>32.5</v>
      </c>
      <c r="L301" s="78">
        <f>D303</f>
        <v>31.1</v>
      </c>
      <c r="M301" s="78">
        <f>D304</f>
        <v>31.1</v>
      </c>
      <c r="N301" s="78">
        <f>F302</f>
        <v>30.1</v>
      </c>
    </row>
    <row r="302" spans="1:14" ht="16.5" thickBot="1" x14ac:dyDescent="0.3">
      <c r="A302" s="79">
        <v>1</v>
      </c>
      <c r="B302" s="190">
        <v>43416</v>
      </c>
      <c r="C302" s="193">
        <v>0.8125</v>
      </c>
      <c r="D302" s="75">
        <v>32.5</v>
      </c>
      <c r="E302" s="75">
        <v>60</v>
      </c>
      <c r="F302" s="197">
        <v>30.1</v>
      </c>
      <c r="G302" s="197">
        <v>58</v>
      </c>
      <c r="H302" s="196" t="s">
        <v>8</v>
      </c>
    </row>
    <row r="303" spans="1:14" ht="16.5" thickBot="1" x14ac:dyDescent="0.3">
      <c r="A303" s="79">
        <v>2</v>
      </c>
      <c r="B303" s="191"/>
      <c r="C303" s="194"/>
      <c r="D303" s="75">
        <v>31.1</v>
      </c>
      <c r="E303" s="75">
        <v>60</v>
      </c>
      <c r="F303" s="198"/>
      <c r="G303" s="198"/>
      <c r="H303" s="194"/>
    </row>
    <row r="304" spans="1:14" ht="16.5" thickBot="1" x14ac:dyDescent="0.3">
      <c r="A304" s="79">
        <v>3</v>
      </c>
      <c r="B304" s="192"/>
      <c r="C304" s="195"/>
      <c r="D304" s="75">
        <v>31.1</v>
      </c>
      <c r="E304" s="75">
        <v>59</v>
      </c>
      <c r="F304" s="199"/>
      <c r="G304" s="199"/>
      <c r="H304" s="195"/>
    </row>
  </sheetData>
  <mergeCells count="536">
    <mergeCell ref="J272:N272"/>
    <mergeCell ref="J284:N284"/>
    <mergeCell ref="J296:N296"/>
    <mergeCell ref="X275:AB275"/>
    <mergeCell ref="B299:B301"/>
    <mergeCell ref="C299:C301"/>
    <mergeCell ref="F299:F301"/>
    <mergeCell ref="G299:G301"/>
    <mergeCell ref="H299:H301"/>
    <mergeCell ref="B287:B289"/>
    <mergeCell ref="C287:C289"/>
    <mergeCell ref="F287:F289"/>
    <mergeCell ref="G287:G289"/>
    <mergeCell ref="H287:H289"/>
    <mergeCell ref="B290:B292"/>
    <mergeCell ref="C290:C292"/>
    <mergeCell ref="F290:F292"/>
    <mergeCell ref="G290:G292"/>
    <mergeCell ref="H290:H292"/>
    <mergeCell ref="B281:B283"/>
    <mergeCell ref="C281:C283"/>
    <mergeCell ref="F281:F283"/>
    <mergeCell ref="G281:G283"/>
    <mergeCell ref="H281:H283"/>
    <mergeCell ref="B302:B304"/>
    <mergeCell ref="C302:C304"/>
    <mergeCell ref="F302:F304"/>
    <mergeCell ref="G302:G304"/>
    <mergeCell ref="H302:H304"/>
    <mergeCell ref="B293:B295"/>
    <mergeCell ref="C293:C295"/>
    <mergeCell ref="F293:F295"/>
    <mergeCell ref="G293:G295"/>
    <mergeCell ref="H293:H295"/>
    <mergeCell ref="B296:B298"/>
    <mergeCell ref="C296:C298"/>
    <mergeCell ref="F296:F298"/>
    <mergeCell ref="G296:G298"/>
    <mergeCell ref="H296:H298"/>
    <mergeCell ref="B284:B286"/>
    <mergeCell ref="C284:C286"/>
    <mergeCell ref="F284:F286"/>
    <mergeCell ref="G284:G286"/>
    <mergeCell ref="H284:H286"/>
    <mergeCell ref="B275:B277"/>
    <mergeCell ref="C275:C277"/>
    <mergeCell ref="F275:F277"/>
    <mergeCell ref="G275:G277"/>
    <mergeCell ref="H275:H277"/>
    <mergeCell ref="B278:B280"/>
    <mergeCell ref="C278:C280"/>
    <mergeCell ref="F278:F280"/>
    <mergeCell ref="G278:G280"/>
    <mergeCell ref="H278:H280"/>
    <mergeCell ref="B269:B271"/>
    <mergeCell ref="C269:C271"/>
    <mergeCell ref="F269:F271"/>
    <mergeCell ref="G269:G271"/>
    <mergeCell ref="H269:H271"/>
    <mergeCell ref="B272:B274"/>
    <mergeCell ref="C272:C274"/>
    <mergeCell ref="F272:F274"/>
    <mergeCell ref="G272:G274"/>
    <mergeCell ref="H272:H274"/>
    <mergeCell ref="J221:N221"/>
    <mergeCell ref="J233:N233"/>
    <mergeCell ref="J245:N245"/>
    <mergeCell ref="J257:N257"/>
    <mergeCell ref="X21:AB21"/>
    <mergeCell ref="X89:AB89"/>
    <mergeCell ref="X138:AB138"/>
    <mergeCell ref="X173:AB173"/>
    <mergeCell ref="X209:AB209"/>
    <mergeCell ref="X246:AB246"/>
    <mergeCell ref="J92:N92"/>
    <mergeCell ref="J103:N103"/>
    <mergeCell ref="J113:N113"/>
    <mergeCell ref="J124:N124"/>
    <mergeCell ref="J136:N136"/>
    <mergeCell ref="J148:N148"/>
    <mergeCell ref="J160:N160"/>
    <mergeCell ref="J173:N173"/>
    <mergeCell ref="J185:N185"/>
    <mergeCell ref="B260:B262"/>
    <mergeCell ref="C260:C262"/>
    <mergeCell ref="F260:F262"/>
    <mergeCell ref="G260:G262"/>
    <mergeCell ref="H260:H262"/>
    <mergeCell ref="B263:B265"/>
    <mergeCell ref="C263:C265"/>
    <mergeCell ref="F263:F265"/>
    <mergeCell ref="G263:G265"/>
    <mergeCell ref="H263:H265"/>
    <mergeCell ref="B254:B256"/>
    <mergeCell ref="C254:C256"/>
    <mergeCell ref="F254:F256"/>
    <mergeCell ref="G254:G256"/>
    <mergeCell ref="H254:H256"/>
    <mergeCell ref="B257:B259"/>
    <mergeCell ref="C257:C259"/>
    <mergeCell ref="F257:F259"/>
    <mergeCell ref="G257:G259"/>
    <mergeCell ref="H257:H259"/>
    <mergeCell ref="B248:B250"/>
    <mergeCell ref="C248:C250"/>
    <mergeCell ref="F248:F250"/>
    <mergeCell ref="G248:G250"/>
    <mergeCell ref="H248:H250"/>
    <mergeCell ref="B251:B253"/>
    <mergeCell ref="C251:C253"/>
    <mergeCell ref="F251:F253"/>
    <mergeCell ref="G251:G253"/>
    <mergeCell ref="H251:H253"/>
    <mergeCell ref="B242:B244"/>
    <mergeCell ref="C242:C244"/>
    <mergeCell ref="F242:F244"/>
    <mergeCell ref="G242:G244"/>
    <mergeCell ref="H242:H244"/>
    <mergeCell ref="B245:B247"/>
    <mergeCell ref="C245:C247"/>
    <mergeCell ref="F245:F247"/>
    <mergeCell ref="G245:G247"/>
    <mergeCell ref="H245:H247"/>
    <mergeCell ref="B236:B238"/>
    <mergeCell ref="C236:C238"/>
    <mergeCell ref="F236:F238"/>
    <mergeCell ref="G236:G238"/>
    <mergeCell ref="H236:H238"/>
    <mergeCell ref="B239:B241"/>
    <mergeCell ref="C239:C241"/>
    <mergeCell ref="F239:F241"/>
    <mergeCell ref="G239:G241"/>
    <mergeCell ref="H239:H241"/>
    <mergeCell ref="B230:B232"/>
    <mergeCell ref="C230:C232"/>
    <mergeCell ref="F230:F232"/>
    <mergeCell ref="G230:G232"/>
    <mergeCell ref="H230:H232"/>
    <mergeCell ref="B233:B235"/>
    <mergeCell ref="C233:C235"/>
    <mergeCell ref="F233:F235"/>
    <mergeCell ref="G233:G235"/>
    <mergeCell ref="H233:H235"/>
    <mergeCell ref="B224:B226"/>
    <mergeCell ref="C224:C226"/>
    <mergeCell ref="F224:F226"/>
    <mergeCell ref="G224:G226"/>
    <mergeCell ref="H224:H226"/>
    <mergeCell ref="B227:B229"/>
    <mergeCell ref="C227:C229"/>
    <mergeCell ref="F227:F229"/>
    <mergeCell ref="G227:G229"/>
    <mergeCell ref="H227:H229"/>
    <mergeCell ref="B218:B220"/>
    <mergeCell ref="C218:C220"/>
    <mergeCell ref="F218:F220"/>
    <mergeCell ref="G218:G220"/>
    <mergeCell ref="H218:H220"/>
    <mergeCell ref="B221:B223"/>
    <mergeCell ref="C221:C223"/>
    <mergeCell ref="F221:F223"/>
    <mergeCell ref="G221:G223"/>
    <mergeCell ref="H221:H223"/>
    <mergeCell ref="B212:B214"/>
    <mergeCell ref="C212:C214"/>
    <mergeCell ref="F212:F214"/>
    <mergeCell ref="G212:G214"/>
    <mergeCell ref="H212:H214"/>
    <mergeCell ref="B215:B217"/>
    <mergeCell ref="C215:C217"/>
    <mergeCell ref="F215:F217"/>
    <mergeCell ref="G215:G217"/>
    <mergeCell ref="H215:H217"/>
    <mergeCell ref="B206:B208"/>
    <mergeCell ref="C206:C208"/>
    <mergeCell ref="F206:F208"/>
    <mergeCell ref="G206:G208"/>
    <mergeCell ref="H206:H208"/>
    <mergeCell ref="B209:B211"/>
    <mergeCell ref="C209:C211"/>
    <mergeCell ref="F209:F211"/>
    <mergeCell ref="G209:G211"/>
    <mergeCell ref="H209:H211"/>
    <mergeCell ref="B200:B202"/>
    <mergeCell ref="C200:C202"/>
    <mergeCell ref="F200:F202"/>
    <mergeCell ref="G200:G202"/>
    <mergeCell ref="H200:H202"/>
    <mergeCell ref="B203:B205"/>
    <mergeCell ref="C203:C205"/>
    <mergeCell ref="F203:F205"/>
    <mergeCell ref="G203:G205"/>
    <mergeCell ref="H203:H205"/>
    <mergeCell ref="B194:B196"/>
    <mergeCell ref="C194:C196"/>
    <mergeCell ref="F194:F196"/>
    <mergeCell ref="G194:G196"/>
    <mergeCell ref="H194:H196"/>
    <mergeCell ref="B197:B199"/>
    <mergeCell ref="C197:C199"/>
    <mergeCell ref="F197:F199"/>
    <mergeCell ref="G197:G199"/>
    <mergeCell ref="H197:H199"/>
    <mergeCell ref="B191:B193"/>
    <mergeCell ref="C191:C193"/>
    <mergeCell ref="F191:F193"/>
    <mergeCell ref="G191:G193"/>
    <mergeCell ref="H191:H193"/>
    <mergeCell ref="B185:B187"/>
    <mergeCell ref="C185:C187"/>
    <mergeCell ref="F185:F187"/>
    <mergeCell ref="G185:G187"/>
    <mergeCell ref="H185:H187"/>
    <mergeCell ref="B188:B190"/>
    <mergeCell ref="C188:C190"/>
    <mergeCell ref="F188:F190"/>
    <mergeCell ref="G188:G190"/>
    <mergeCell ref="H188:H190"/>
    <mergeCell ref="G182:G184"/>
    <mergeCell ref="H182:H184"/>
    <mergeCell ref="B173:B175"/>
    <mergeCell ref="C173:C175"/>
    <mergeCell ref="F173:F175"/>
    <mergeCell ref="G173:G175"/>
    <mergeCell ref="H173:H175"/>
    <mergeCell ref="B176:B178"/>
    <mergeCell ref="C176:C178"/>
    <mergeCell ref="F176:F178"/>
    <mergeCell ref="G176:G178"/>
    <mergeCell ref="H176:H178"/>
    <mergeCell ref="B179:B181"/>
    <mergeCell ref="C179:C181"/>
    <mergeCell ref="F179:F181"/>
    <mergeCell ref="G179:G181"/>
    <mergeCell ref="H179:H181"/>
    <mergeCell ref="B182:B184"/>
    <mergeCell ref="C182:C184"/>
    <mergeCell ref="F182:F184"/>
    <mergeCell ref="B167:B169"/>
    <mergeCell ref="C167:C169"/>
    <mergeCell ref="F167:F169"/>
    <mergeCell ref="G167:G169"/>
    <mergeCell ref="H167:H169"/>
    <mergeCell ref="B170:B172"/>
    <mergeCell ref="C170:C172"/>
    <mergeCell ref="F170:F172"/>
    <mergeCell ref="G170:G172"/>
    <mergeCell ref="H170:H172"/>
    <mergeCell ref="B161:B163"/>
    <mergeCell ref="C161:C163"/>
    <mergeCell ref="F161:F163"/>
    <mergeCell ref="G161:G163"/>
    <mergeCell ref="H161:H163"/>
    <mergeCell ref="B164:B166"/>
    <mergeCell ref="C164:C166"/>
    <mergeCell ref="F164:F166"/>
    <mergeCell ref="G164:G166"/>
    <mergeCell ref="H164:H166"/>
    <mergeCell ref="B155:B157"/>
    <mergeCell ref="C155:C157"/>
    <mergeCell ref="F155:F157"/>
    <mergeCell ref="G155:G157"/>
    <mergeCell ref="H155:H157"/>
    <mergeCell ref="B158:B160"/>
    <mergeCell ref="C158:C160"/>
    <mergeCell ref="F158:F160"/>
    <mergeCell ref="G158:G160"/>
    <mergeCell ref="H158:H160"/>
    <mergeCell ref="B149:B151"/>
    <mergeCell ref="C149:C151"/>
    <mergeCell ref="F149:F151"/>
    <mergeCell ref="G149:G151"/>
    <mergeCell ref="H149:H151"/>
    <mergeCell ref="B152:B154"/>
    <mergeCell ref="C152:C154"/>
    <mergeCell ref="F152:F154"/>
    <mergeCell ref="G152:G154"/>
    <mergeCell ref="H152:H154"/>
    <mergeCell ref="H143:H145"/>
    <mergeCell ref="B146:B148"/>
    <mergeCell ref="C146:C148"/>
    <mergeCell ref="F146:F148"/>
    <mergeCell ref="G146:G148"/>
    <mergeCell ref="H146:H148"/>
    <mergeCell ref="B140:B142"/>
    <mergeCell ref="C140:C142"/>
    <mergeCell ref="B143:B145"/>
    <mergeCell ref="C143:C145"/>
    <mergeCell ref="F143:F145"/>
    <mergeCell ref="G143:G145"/>
    <mergeCell ref="B134:B136"/>
    <mergeCell ref="C134:C136"/>
    <mergeCell ref="F134:F136"/>
    <mergeCell ref="G134:G136"/>
    <mergeCell ref="H134:H136"/>
    <mergeCell ref="B137:B139"/>
    <mergeCell ref="C137:C139"/>
    <mergeCell ref="F137:F139"/>
    <mergeCell ref="G137:G139"/>
    <mergeCell ref="H137:H139"/>
    <mergeCell ref="B128:B130"/>
    <mergeCell ref="C128:C130"/>
    <mergeCell ref="F128:F130"/>
    <mergeCell ref="G128:G130"/>
    <mergeCell ref="H128:H130"/>
    <mergeCell ref="B131:B133"/>
    <mergeCell ref="C131:C133"/>
    <mergeCell ref="F131:F133"/>
    <mergeCell ref="G131:G133"/>
    <mergeCell ref="H131:H133"/>
    <mergeCell ref="B122:B124"/>
    <mergeCell ref="C122:C124"/>
    <mergeCell ref="F122:F124"/>
    <mergeCell ref="G122:G124"/>
    <mergeCell ref="H122:H124"/>
    <mergeCell ref="B125:B127"/>
    <mergeCell ref="C125:C127"/>
    <mergeCell ref="F125:F127"/>
    <mergeCell ref="G125:G127"/>
    <mergeCell ref="H125:H127"/>
    <mergeCell ref="B116:B118"/>
    <mergeCell ref="C116:C118"/>
    <mergeCell ref="F116:F118"/>
    <mergeCell ref="G116:G118"/>
    <mergeCell ref="H116:H118"/>
    <mergeCell ref="B119:B121"/>
    <mergeCell ref="C119:C121"/>
    <mergeCell ref="F119:F121"/>
    <mergeCell ref="G119:G121"/>
    <mergeCell ref="H119:H121"/>
    <mergeCell ref="B110:B112"/>
    <mergeCell ref="C110:C112"/>
    <mergeCell ref="F110:F112"/>
    <mergeCell ref="G110:G112"/>
    <mergeCell ref="H110:H112"/>
    <mergeCell ref="B113:B115"/>
    <mergeCell ref="C113:C115"/>
    <mergeCell ref="F113:F115"/>
    <mergeCell ref="G113:G115"/>
    <mergeCell ref="H113:H115"/>
    <mergeCell ref="B104:B106"/>
    <mergeCell ref="C104:C106"/>
    <mergeCell ref="F104:F106"/>
    <mergeCell ref="G104:G106"/>
    <mergeCell ref="H104:H106"/>
    <mergeCell ref="B107:B109"/>
    <mergeCell ref="C107:C109"/>
    <mergeCell ref="F107:F109"/>
    <mergeCell ref="G107:G109"/>
    <mergeCell ref="H107:H109"/>
    <mergeCell ref="B98:B100"/>
    <mergeCell ref="C98:C100"/>
    <mergeCell ref="F98:F100"/>
    <mergeCell ref="G98:G100"/>
    <mergeCell ref="H98:H100"/>
    <mergeCell ref="B101:B103"/>
    <mergeCell ref="C101:C103"/>
    <mergeCell ref="F101:F103"/>
    <mergeCell ref="G101:G103"/>
    <mergeCell ref="H101:H103"/>
    <mergeCell ref="B92:B94"/>
    <mergeCell ref="C92:C94"/>
    <mergeCell ref="F92:F94"/>
    <mergeCell ref="G92:G94"/>
    <mergeCell ref="H92:H94"/>
    <mergeCell ref="B95:B97"/>
    <mergeCell ref="C95:C97"/>
    <mergeCell ref="F95:F97"/>
    <mergeCell ref="G95:G97"/>
    <mergeCell ref="H95:H97"/>
    <mergeCell ref="B86:B88"/>
    <mergeCell ref="C86:C88"/>
    <mergeCell ref="F86:F88"/>
    <mergeCell ref="G86:G88"/>
    <mergeCell ref="H86:H88"/>
    <mergeCell ref="B89:B91"/>
    <mergeCell ref="C89:C91"/>
    <mergeCell ref="F89:F91"/>
    <mergeCell ref="G89:G91"/>
    <mergeCell ref="H89:H91"/>
    <mergeCell ref="B80:B82"/>
    <mergeCell ref="C80:C82"/>
    <mergeCell ref="F80:F82"/>
    <mergeCell ref="G80:G82"/>
    <mergeCell ref="H80:H82"/>
    <mergeCell ref="B83:B85"/>
    <mergeCell ref="C83:C85"/>
    <mergeCell ref="F83:F85"/>
    <mergeCell ref="G83:G85"/>
    <mergeCell ref="H83:H85"/>
    <mergeCell ref="B74:B76"/>
    <mergeCell ref="C74:C76"/>
    <mergeCell ref="F74:F76"/>
    <mergeCell ref="G74:G76"/>
    <mergeCell ref="H74:H76"/>
    <mergeCell ref="B77:B79"/>
    <mergeCell ref="C77:C79"/>
    <mergeCell ref="F77:F79"/>
    <mergeCell ref="G77:G79"/>
    <mergeCell ref="H77:H79"/>
    <mergeCell ref="B68:B70"/>
    <mergeCell ref="C68:C70"/>
    <mergeCell ref="F68:F70"/>
    <mergeCell ref="G68:G70"/>
    <mergeCell ref="H68:H70"/>
    <mergeCell ref="B71:B73"/>
    <mergeCell ref="C71:C73"/>
    <mergeCell ref="F71:F73"/>
    <mergeCell ref="G71:G73"/>
    <mergeCell ref="H71:H73"/>
    <mergeCell ref="B62:B64"/>
    <mergeCell ref="C62:C64"/>
    <mergeCell ref="F62:F64"/>
    <mergeCell ref="G62:G64"/>
    <mergeCell ref="H62:H64"/>
    <mergeCell ref="B65:B67"/>
    <mergeCell ref="C65:C67"/>
    <mergeCell ref="F65:F67"/>
    <mergeCell ref="G65:G67"/>
    <mergeCell ref="H65:H67"/>
    <mergeCell ref="B56:B58"/>
    <mergeCell ref="C56:C58"/>
    <mergeCell ref="F56:F58"/>
    <mergeCell ref="G56:G58"/>
    <mergeCell ref="H56:H58"/>
    <mergeCell ref="B59:B61"/>
    <mergeCell ref="C59:C61"/>
    <mergeCell ref="F59:F61"/>
    <mergeCell ref="G59:G61"/>
    <mergeCell ref="H59:H61"/>
    <mergeCell ref="B50:B52"/>
    <mergeCell ref="C50:C52"/>
    <mergeCell ref="F50:F52"/>
    <mergeCell ref="G50:G52"/>
    <mergeCell ref="H50:H52"/>
    <mergeCell ref="B53:B55"/>
    <mergeCell ref="C53:C55"/>
    <mergeCell ref="F53:F55"/>
    <mergeCell ref="G53:G55"/>
    <mergeCell ref="H53:H55"/>
    <mergeCell ref="B44:B46"/>
    <mergeCell ref="C44:C46"/>
    <mergeCell ref="F44:F46"/>
    <mergeCell ref="G44:G46"/>
    <mergeCell ref="H44:H46"/>
    <mergeCell ref="B47:B49"/>
    <mergeCell ref="C47:C49"/>
    <mergeCell ref="F47:F49"/>
    <mergeCell ref="G47:G49"/>
    <mergeCell ref="H47:H49"/>
    <mergeCell ref="B38:B40"/>
    <mergeCell ref="C38:C40"/>
    <mergeCell ref="F38:F40"/>
    <mergeCell ref="G38:G40"/>
    <mergeCell ref="H38:H40"/>
    <mergeCell ref="B41:B43"/>
    <mergeCell ref="C41:C43"/>
    <mergeCell ref="F41:F43"/>
    <mergeCell ref="G41:G43"/>
    <mergeCell ref="H41:H43"/>
    <mergeCell ref="B32:B34"/>
    <mergeCell ref="C32:C34"/>
    <mergeCell ref="F32:F34"/>
    <mergeCell ref="G32:G34"/>
    <mergeCell ref="H32:H34"/>
    <mergeCell ref="B35:B37"/>
    <mergeCell ref="C35:C37"/>
    <mergeCell ref="F35:F37"/>
    <mergeCell ref="G35:G37"/>
    <mergeCell ref="H35:H37"/>
    <mergeCell ref="B26:B28"/>
    <mergeCell ref="C26:C28"/>
    <mergeCell ref="F26:F28"/>
    <mergeCell ref="G26:G28"/>
    <mergeCell ref="H26:H28"/>
    <mergeCell ref="B29:B31"/>
    <mergeCell ref="C29:C31"/>
    <mergeCell ref="F29:F31"/>
    <mergeCell ref="G29:G31"/>
    <mergeCell ref="H29:H31"/>
    <mergeCell ref="B20:B22"/>
    <mergeCell ref="C20:C22"/>
    <mergeCell ref="F20:F22"/>
    <mergeCell ref="G20:G22"/>
    <mergeCell ref="H20:H22"/>
    <mergeCell ref="B23:B25"/>
    <mergeCell ref="C23:C25"/>
    <mergeCell ref="F23:F25"/>
    <mergeCell ref="G23:G25"/>
    <mergeCell ref="H23:H25"/>
    <mergeCell ref="B14:B16"/>
    <mergeCell ref="C14:C16"/>
    <mergeCell ref="F14:F16"/>
    <mergeCell ref="G14:G16"/>
    <mergeCell ref="H14:H16"/>
    <mergeCell ref="B17:B19"/>
    <mergeCell ref="C17:C19"/>
    <mergeCell ref="F17:F19"/>
    <mergeCell ref="G17:G19"/>
    <mergeCell ref="H17:H19"/>
    <mergeCell ref="B8:B10"/>
    <mergeCell ref="C8:C10"/>
    <mergeCell ref="F8:F10"/>
    <mergeCell ref="G8:G10"/>
    <mergeCell ref="H8:H10"/>
    <mergeCell ref="B11:B13"/>
    <mergeCell ref="C11:C13"/>
    <mergeCell ref="F11:F13"/>
    <mergeCell ref="G11:G13"/>
    <mergeCell ref="H11:H13"/>
    <mergeCell ref="B2:B4"/>
    <mergeCell ref="C2:C4"/>
    <mergeCell ref="F2:F4"/>
    <mergeCell ref="G2:G4"/>
    <mergeCell ref="H2:H4"/>
    <mergeCell ref="B5:B7"/>
    <mergeCell ref="C5:C7"/>
    <mergeCell ref="F5:F7"/>
    <mergeCell ref="G5:G7"/>
    <mergeCell ref="H5:H7"/>
    <mergeCell ref="AD138:AH138"/>
    <mergeCell ref="AD173:AH173"/>
    <mergeCell ref="AD209:AH209"/>
    <mergeCell ref="AM21:AQ21"/>
    <mergeCell ref="AM89:AQ89"/>
    <mergeCell ref="J1:N1"/>
    <mergeCell ref="J16:N16"/>
    <mergeCell ref="J28:N28"/>
    <mergeCell ref="J54:N54"/>
    <mergeCell ref="J41:N41"/>
    <mergeCell ref="J66:N66"/>
    <mergeCell ref="J79:N79"/>
    <mergeCell ref="AF89:AJ89"/>
    <mergeCell ref="AF21:AJ21"/>
    <mergeCell ref="J197:N197"/>
    <mergeCell ref="J209:N20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04"/>
  <sheetViews>
    <sheetView topLeftCell="A271" workbookViewId="0">
      <selection activeCell="M305" sqref="M305"/>
    </sheetView>
  </sheetViews>
  <sheetFormatPr defaultRowHeight="15" x14ac:dyDescent="0.25"/>
  <sheetData>
    <row r="1" spans="1:14" ht="32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4" ht="16.5" thickBot="1" x14ac:dyDescent="0.3">
      <c r="A2" s="16">
        <v>1</v>
      </c>
      <c r="B2" s="100">
        <v>43127</v>
      </c>
      <c r="C2" s="103">
        <v>0.375</v>
      </c>
      <c r="D2" s="4">
        <v>22.4</v>
      </c>
      <c r="E2" s="4">
        <v>44</v>
      </c>
      <c r="F2" s="106">
        <v>28.1</v>
      </c>
      <c r="G2" s="106">
        <v>46</v>
      </c>
      <c r="H2" s="106" t="s">
        <v>8</v>
      </c>
      <c r="J2" s="88" t="s">
        <v>11</v>
      </c>
      <c r="K2" s="89"/>
      <c r="L2" s="89"/>
      <c r="M2" s="89"/>
      <c r="N2" s="90"/>
    </row>
    <row r="3" spans="1:14" ht="16.5" thickBot="1" x14ac:dyDescent="0.3">
      <c r="A3" s="16">
        <v>2</v>
      </c>
      <c r="B3" s="101"/>
      <c r="C3" s="104"/>
      <c r="D3" s="4">
        <v>23.3</v>
      </c>
      <c r="E3" s="4">
        <v>43</v>
      </c>
      <c r="F3" s="107"/>
      <c r="G3" s="107"/>
      <c r="H3" s="107"/>
      <c r="I3" t="s">
        <v>35</v>
      </c>
      <c r="J3" s="29" t="s">
        <v>33</v>
      </c>
      <c r="K3" s="29" t="s">
        <v>16</v>
      </c>
      <c r="L3" s="29" t="s">
        <v>17</v>
      </c>
      <c r="M3" s="29" t="s">
        <v>18</v>
      </c>
      <c r="N3" s="29" t="s">
        <v>19</v>
      </c>
    </row>
    <row r="4" spans="1:14" ht="16.5" thickBot="1" x14ac:dyDescent="0.3">
      <c r="A4" s="16">
        <v>3</v>
      </c>
      <c r="B4" s="102"/>
      <c r="C4" s="105"/>
      <c r="D4" s="4">
        <v>24.8</v>
      </c>
      <c r="E4" s="4">
        <v>42</v>
      </c>
      <c r="F4" s="108"/>
      <c r="G4" s="108"/>
      <c r="H4" s="108"/>
      <c r="I4" t="s">
        <v>36</v>
      </c>
      <c r="J4" s="30">
        <v>0.375</v>
      </c>
      <c r="K4" s="29">
        <v>44</v>
      </c>
      <c r="L4" s="29">
        <v>43</v>
      </c>
      <c r="M4" s="29">
        <v>42</v>
      </c>
      <c r="N4" s="29">
        <v>46</v>
      </c>
    </row>
    <row r="5" spans="1:14" ht="16.5" thickBot="1" x14ac:dyDescent="0.3">
      <c r="A5" s="16">
        <v>1</v>
      </c>
      <c r="B5" s="100">
        <v>43127</v>
      </c>
      <c r="C5" s="103">
        <v>0.52083333333333337</v>
      </c>
      <c r="D5" s="4">
        <v>28.2</v>
      </c>
      <c r="E5" s="4">
        <v>52</v>
      </c>
      <c r="F5" s="106">
        <v>31</v>
      </c>
      <c r="G5" s="106">
        <v>60</v>
      </c>
      <c r="H5" s="106" t="s">
        <v>8</v>
      </c>
      <c r="I5">
        <v>-0.25</v>
      </c>
      <c r="J5" s="30">
        <v>0.52083333333333337</v>
      </c>
      <c r="K5" s="29">
        <v>52</v>
      </c>
      <c r="L5" s="29">
        <v>51</v>
      </c>
      <c r="M5" s="29">
        <v>46</v>
      </c>
      <c r="N5" s="29">
        <v>60</v>
      </c>
    </row>
    <row r="6" spans="1:14" ht="16.5" thickBot="1" x14ac:dyDescent="0.3">
      <c r="A6" s="16">
        <v>2</v>
      </c>
      <c r="B6" s="101"/>
      <c r="C6" s="104"/>
      <c r="D6" s="4">
        <v>27.4</v>
      </c>
      <c r="E6" s="4">
        <v>51</v>
      </c>
      <c r="F6" s="107"/>
      <c r="G6" s="107"/>
      <c r="H6" s="107"/>
      <c r="J6" s="30">
        <v>0.66666666666666663</v>
      </c>
      <c r="K6" s="29">
        <v>66</v>
      </c>
      <c r="L6" s="29">
        <v>59</v>
      </c>
      <c r="M6" s="29">
        <v>55</v>
      </c>
      <c r="N6" s="29">
        <v>67</v>
      </c>
    </row>
    <row r="7" spans="1:14" ht="16.5" thickBot="1" x14ac:dyDescent="0.3">
      <c r="A7" s="16">
        <v>3</v>
      </c>
      <c r="B7" s="102"/>
      <c r="C7" s="105"/>
      <c r="D7" s="4">
        <v>26.2</v>
      </c>
      <c r="E7" s="4">
        <v>46</v>
      </c>
      <c r="F7" s="108"/>
      <c r="G7" s="108"/>
      <c r="H7" s="108"/>
      <c r="J7" s="30">
        <v>0.8125</v>
      </c>
      <c r="K7" s="29">
        <v>70</v>
      </c>
      <c r="L7" s="29">
        <v>70</v>
      </c>
      <c r="M7" s="29">
        <v>68</v>
      </c>
      <c r="N7" s="29">
        <v>70</v>
      </c>
    </row>
    <row r="8" spans="1:14" ht="16.5" thickBot="1" x14ac:dyDescent="0.3">
      <c r="A8" s="16">
        <v>1</v>
      </c>
      <c r="B8" s="100">
        <v>43127</v>
      </c>
      <c r="C8" s="103">
        <v>0.66666666666666663</v>
      </c>
      <c r="D8" s="4">
        <v>31.9</v>
      </c>
      <c r="E8" s="4">
        <v>66</v>
      </c>
      <c r="F8" s="106">
        <v>30.1</v>
      </c>
      <c r="G8" s="106">
        <v>67</v>
      </c>
      <c r="H8" s="109" t="s">
        <v>9</v>
      </c>
    </row>
    <row r="9" spans="1:14" ht="16.5" thickBot="1" x14ac:dyDescent="0.3">
      <c r="A9" s="16">
        <v>2</v>
      </c>
      <c r="B9" s="101"/>
      <c r="C9" s="104"/>
      <c r="D9" s="4">
        <v>30.6</v>
      </c>
      <c r="E9" s="4">
        <v>59</v>
      </c>
      <c r="F9" s="107"/>
      <c r="G9" s="107"/>
      <c r="H9" s="110"/>
    </row>
    <row r="10" spans="1:14" ht="16.5" thickBot="1" x14ac:dyDescent="0.3">
      <c r="A10" s="16">
        <v>3</v>
      </c>
      <c r="B10" s="102"/>
      <c r="C10" s="105"/>
      <c r="D10" s="4">
        <v>29.3</v>
      </c>
      <c r="E10" s="4">
        <v>55</v>
      </c>
      <c r="F10" s="108"/>
      <c r="G10" s="108"/>
      <c r="H10" s="111"/>
    </row>
    <row r="11" spans="1:14" ht="16.5" thickBot="1" x14ac:dyDescent="0.3">
      <c r="A11" s="16">
        <v>1</v>
      </c>
      <c r="B11" s="100">
        <v>43127</v>
      </c>
      <c r="C11" s="103">
        <v>0.8125</v>
      </c>
      <c r="D11" s="4">
        <v>30.3</v>
      </c>
      <c r="E11" s="4">
        <v>70</v>
      </c>
      <c r="F11" s="106">
        <v>27.4</v>
      </c>
      <c r="G11" s="106">
        <v>70</v>
      </c>
      <c r="H11" s="109" t="s">
        <v>9</v>
      </c>
    </row>
    <row r="12" spans="1:14" ht="16.5" thickBot="1" x14ac:dyDescent="0.3">
      <c r="A12" s="16">
        <v>2</v>
      </c>
      <c r="B12" s="101"/>
      <c r="C12" s="104"/>
      <c r="D12" s="4">
        <v>30.3</v>
      </c>
      <c r="E12" s="4">
        <v>70</v>
      </c>
      <c r="F12" s="107"/>
      <c r="G12" s="107"/>
      <c r="H12" s="110"/>
    </row>
    <row r="13" spans="1:14" ht="16.5" thickBot="1" x14ac:dyDescent="0.3">
      <c r="A13" s="16">
        <v>3</v>
      </c>
      <c r="B13" s="102"/>
      <c r="C13" s="105"/>
      <c r="D13" s="4">
        <v>29.7</v>
      </c>
      <c r="E13" s="4">
        <v>68</v>
      </c>
      <c r="F13" s="108"/>
      <c r="G13" s="108"/>
      <c r="H13" s="111"/>
    </row>
    <row r="14" spans="1:14" ht="16.5" thickBot="1" x14ac:dyDescent="0.3">
      <c r="A14" s="16">
        <v>1</v>
      </c>
      <c r="B14" s="100">
        <v>43130</v>
      </c>
      <c r="C14" s="103">
        <v>0.375</v>
      </c>
      <c r="D14" s="4">
        <v>22</v>
      </c>
      <c r="E14" s="4">
        <v>75</v>
      </c>
      <c r="F14" s="106">
        <v>22.6</v>
      </c>
      <c r="G14" s="106">
        <v>75</v>
      </c>
      <c r="H14" s="106" t="s">
        <v>8</v>
      </c>
    </row>
    <row r="15" spans="1:14" ht="16.5" thickBot="1" x14ac:dyDescent="0.3">
      <c r="A15" s="16">
        <v>2</v>
      </c>
      <c r="B15" s="101"/>
      <c r="C15" s="104"/>
      <c r="D15" s="4">
        <v>22.4</v>
      </c>
      <c r="E15" s="4">
        <v>75</v>
      </c>
      <c r="F15" s="107"/>
      <c r="G15" s="107"/>
      <c r="H15" s="107"/>
    </row>
    <row r="16" spans="1:14" ht="16.5" thickBot="1" x14ac:dyDescent="0.3">
      <c r="A16" s="16">
        <v>3</v>
      </c>
      <c r="B16" s="102"/>
      <c r="C16" s="105"/>
      <c r="D16" s="4">
        <v>22.5</v>
      </c>
      <c r="E16" s="4">
        <v>74</v>
      </c>
      <c r="F16" s="108"/>
      <c r="G16" s="108"/>
      <c r="H16" s="108"/>
    </row>
    <row r="17" spans="1:35" ht="16.5" thickBot="1" x14ac:dyDescent="0.3">
      <c r="A17" s="16">
        <v>1</v>
      </c>
      <c r="B17" s="100">
        <v>43130</v>
      </c>
      <c r="C17" s="103">
        <v>0.52083333333333337</v>
      </c>
      <c r="D17" s="4">
        <v>30.4</v>
      </c>
      <c r="E17" s="4">
        <v>65</v>
      </c>
      <c r="F17" s="106">
        <v>27.8</v>
      </c>
      <c r="G17" s="106">
        <v>66</v>
      </c>
      <c r="H17" s="106" t="s">
        <v>8</v>
      </c>
      <c r="J17" s="88" t="s">
        <v>12</v>
      </c>
      <c r="K17" s="89"/>
      <c r="L17" s="89"/>
      <c r="M17" s="89"/>
      <c r="N17" s="90"/>
    </row>
    <row r="18" spans="1:35" ht="16.5" thickBot="1" x14ac:dyDescent="0.3">
      <c r="A18" s="16">
        <v>2</v>
      </c>
      <c r="B18" s="101"/>
      <c r="C18" s="104"/>
      <c r="D18" s="4">
        <v>30.2</v>
      </c>
      <c r="E18" s="4">
        <v>65</v>
      </c>
      <c r="F18" s="107"/>
      <c r="G18" s="107"/>
      <c r="H18" s="107"/>
      <c r="J18" s="29" t="s">
        <v>33</v>
      </c>
      <c r="K18" s="29" t="s">
        <v>16</v>
      </c>
      <c r="L18" s="29" t="s">
        <v>17</v>
      </c>
      <c r="M18" s="29" t="s">
        <v>18</v>
      </c>
      <c r="N18" s="29" t="s">
        <v>19</v>
      </c>
    </row>
    <row r="19" spans="1:35" ht="16.5" thickBot="1" x14ac:dyDescent="0.3">
      <c r="A19" s="16">
        <v>3</v>
      </c>
      <c r="B19" s="102"/>
      <c r="C19" s="105"/>
      <c r="D19" s="4">
        <v>30</v>
      </c>
      <c r="E19" s="4">
        <v>63</v>
      </c>
      <c r="F19" s="108"/>
      <c r="G19" s="108"/>
      <c r="H19" s="108"/>
      <c r="J19" s="30">
        <v>0.375</v>
      </c>
      <c r="K19" s="29">
        <v>75</v>
      </c>
      <c r="L19" s="29">
        <v>75</v>
      </c>
      <c r="M19" s="29">
        <v>74</v>
      </c>
      <c r="N19" s="29">
        <v>75</v>
      </c>
    </row>
    <row r="20" spans="1:35" ht="16.5" thickBot="1" x14ac:dyDescent="0.3">
      <c r="A20" s="16">
        <v>1</v>
      </c>
      <c r="B20" s="100">
        <v>43130</v>
      </c>
      <c r="C20" s="103">
        <v>0.66666666666666663</v>
      </c>
      <c r="D20" s="4">
        <v>32.299999999999997</v>
      </c>
      <c r="E20" s="4">
        <v>56</v>
      </c>
      <c r="F20" s="106">
        <v>31.1</v>
      </c>
      <c r="G20" s="106">
        <v>58</v>
      </c>
      <c r="H20" s="106" t="s">
        <v>8</v>
      </c>
      <c r="J20" s="30">
        <v>0.52083333333333337</v>
      </c>
      <c r="K20" s="29">
        <v>65</v>
      </c>
      <c r="L20" s="29">
        <v>65</v>
      </c>
      <c r="M20" s="29">
        <v>63</v>
      </c>
      <c r="N20" s="29">
        <v>66</v>
      </c>
      <c r="AI20" s="15"/>
    </row>
    <row r="21" spans="1:35" ht="16.5" thickBot="1" x14ac:dyDescent="0.3">
      <c r="A21" s="16">
        <v>2</v>
      </c>
      <c r="B21" s="101"/>
      <c r="C21" s="104"/>
      <c r="D21" s="4">
        <v>32.200000000000003</v>
      </c>
      <c r="E21" s="4">
        <v>55</v>
      </c>
      <c r="F21" s="107"/>
      <c r="G21" s="107"/>
      <c r="H21" s="107"/>
      <c r="J21" s="30">
        <v>0.66666666666666663</v>
      </c>
      <c r="K21" s="29">
        <v>56</v>
      </c>
      <c r="L21" s="29">
        <v>55</v>
      </c>
      <c r="M21" s="29">
        <v>55</v>
      </c>
      <c r="N21" s="29">
        <v>58</v>
      </c>
      <c r="X21" s="88" t="s">
        <v>37</v>
      </c>
      <c r="Y21" s="89"/>
      <c r="Z21" s="89"/>
      <c r="AA21" s="89"/>
      <c r="AB21" s="89"/>
      <c r="AC21" s="15"/>
      <c r="AD21" s="81" t="s">
        <v>37</v>
      </c>
      <c r="AE21" s="84"/>
      <c r="AF21" s="84"/>
      <c r="AG21" s="84"/>
      <c r="AH21" s="85"/>
      <c r="AI21" s="15"/>
    </row>
    <row r="22" spans="1:35" ht="16.5" thickBot="1" x14ac:dyDescent="0.3">
      <c r="A22" s="16">
        <v>3</v>
      </c>
      <c r="B22" s="102"/>
      <c r="C22" s="105"/>
      <c r="D22" s="4">
        <v>32</v>
      </c>
      <c r="E22" s="4">
        <v>55</v>
      </c>
      <c r="F22" s="108"/>
      <c r="G22" s="108"/>
      <c r="H22" s="108"/>
      <c r="J22" s="30">
        <v>0.8125</v>
      </c>
      <c r="K22" s="29">
        <v>64</v>
      </c>
      <c r="L22" s="29">
        <v>62</v>
      </c>
      <c r="M22" s="29">
        <v>61</v>
      </c>
      <c r="N22" s="29">
        <v>62</v>
      </c>
      <c r="X22" s="29" t="s">
        <v>33</v>
      </c>
      <c r="Y22" s="29" t="s">
        <v>16</v>
      </c>
      <c r="Z22" s="29" t="s">
        <v>17</v>
      </c>
      <c r="AA22" s="29" t="s">
        <v>18</v>
      </c>
      <c r="AB22" s="71" t="s">
        <v>19</v>
      </c>
      <c r="AC22" s="15"/>
      <c r="AD22" s="66" t="s">
        <v>33</v>
      </c>
      <c r="AE22" s="63" t="s">
        <v>16</v>
      </c>
      <c r="AF22" s="63" t="s">
        <v>17</v>
      </c>
      <c r="AG22" s="63" t="s">
        <v>18</v>
      </c>
      <c r="AH22" s="68" t="s">
        <v>19</v>
      </c>
      <c r="AI22" s="15"/>
    </row>
    <row r="23" spans="1:35" ht="16.5" thickBot="1" x14ac:dyDescent="0.3">
      <c r="A23" s="16">
        <v>1</v>
      </c>
      <c r="B23" s="100">
        <v>43130</v>
      </c>
      <c r="C23" s="103">
        <v>0.8125</v>
      </c>
      <c r="D23" s="4">
        <v>30.8</v>
      </c>
      <c r="E23" s="4">
        <v>64</v>
      </c>
      <c r="F23" s="106">
        <v>28.5</v>
      </c>
      <c r="G23" s="106">
        <v>62</v>
      </c>
      <c r="H23" s="106" t="s">
        <v>8</v>
      </c>
      <c r="X23" s="30">
        <v>0.375</v>
      </c>
      <c r="Y23" s="29">
        <f>(K4+K19+K31+K43+K55)/5</f>
        <v>65.2</v>
      </c>
      <c r="Z23" s="29">
        <f>(L19+L31+L43+L55+L4)/5</f>
        <v>64.599999999999994</v>
      </c>
      <c r="AA23" s="29">
        <f t="shared" ref="AA23:AB26" si="0">(M4+M19+M31+M43+M55)/5</f>
        <v>63.2</v>
      </c>
      <c r="AB23" s="71">
        <f t="shared" si="0"/>
        <v>64.2</v>
      </c>
      <c r="AC23" s="15"/>
      <c r="AD23" s="67">
        <f t="shared" ref="AD23:AD26" si="1">X23</f>
        <v>0.375</v>
      </c>
      <c r="AE23" s="63">
        <v>65.2</v>
      </c>
      <c r="AF23" s="63">
        <v>64.599999999999994</v>
      </c>
      <c r="AG23" s="63">
        <v>63.2</v>
      </c>
      <c r="AH23" s="68">
        <v>64.2</v>
      </c>
      <c r="AI23" s="15"/>
    </row>
    <row r="24" spans="1:35" ht="16.5" thickBot="1" x14ac:dyDescent="0.3">
      <c r="A24" s="16">
        <v>2</v>
      </c>
      <c r="B24" s="101"/>
      <c r="C24" s="104"/>
      <c r="D24" s="4">
        <v>30.7</v>
      </c>
      <c r="E24" s="4">
        <v>62</v>
      </c>
      <c r="F24" s="107"/>
      <c r="G24" s="107"/>
      <c r="H24" s="107"/>
      <c r="X24" s="30">
        <v>0.52083333333333337</v>
      </c>
      <c r="Y24" s="29">
        <f>(K5+K20+K32+K44+K56)/5</f>
        <v>55</v>
      </c>
      <c r="Z24" s="29">
        <f>(L20+L32+L44+L56+L5)/5</f>
        <v>53.4</v>
      </c>
      <c r="AA24" s="29">
        <f t="shared" si="0"/>
        <v>50.8</v>
      </c>
      <c r="AB24" s="71">
        <f t="shared" si="0"/>
        <v>59.2</v>
      </c>
      <c r="AC24" s="15"/>
      <c r="AD24" s="67">
        <f t="shared" si="1"/>
        <v>0.52083333333333337</v>
      </c>
      <c r="AE24" s="63">
        <v>55</v>
      </c>
      <c r="AF24" s="63">
        <v>53.4</v>
      </c>
      <c r="AG24" s="63">
        <v>50.8</v>
      </c>
      <c r="AH24" s="68">
        <v>59.2</v>
      </c>
      <c r="AI24" s="15"/>
    </row>
    <row r="25" spans="1:35" ht="16.5" thickBot="1" x14ac:dyDescent="0.3">
      <c r="A25" s="16">
        <v>3</v>
      </c>
      <c r="B25" s="102"/>
      <c r="C25" s="105"/>
      <c r="D25" s="4">
        <v>29.8</v>
      </c>
      <c r="E25" s="4">
        <v>61</v>
      </c>
      <c r="F25" s="108"/>
      <c r="G25" s="108"/>
      <c r="H25" s="108"/>
      <c r="X25" s="30">
        <v>0.66666666666666663</v>
      </c>
      <c r="Y25" s="29">
        <f>(K6+K21+K33+K45+K57)/5</f>
        <v>55.6</v>
      </c>
      <c r="Z25" s="29">
        <f>(L21+L33+L45+L57+L6)/5</f>
        <v>53.4</v>
      </c>
      <c r="AA25" s="29">
        <f t="shared" si="0"/>
        <v>52.2</v>
      </c>
      <c r="AB25" s="71">
        <f t="shared" si="0"/>
        <v>57.2</v>
      </c>
      <c r="AC25" s="15"/>
      <c r="AD25" s="67">
        <f t="shared" si="1"/>
        <v>0.66666666666666663</v>
      </c>
      <c r="AE25" s="63">
        <v>55.6</v>
      </c>
      <c r="AF25" s="63">
        <v>53.4</v>
      </c>
      <c r="AG25" s="63">
        <v>52.2</v>
      </c>
      <c r="AH25" s="68">
        <v>57.2</v>
      </c>
      <c r="AI25" s="15"/>
    </row>
    <row r="26" spans="1:35" ht="16.5" thickBot="1" x14ac:dyDescent="0.3">
      <c r="A26" s="16">
        <v>1</v>
      </c>
      <c r="B26" s="100">
        <v>43131</v>
      </c>
      <c r="C26" s="103">
        <v>0.375</v>
      </c>
      <c r="D26" s="4">
        <v>21</v>
      </c>
      <c r="E26" s="4">
        <v>68</v>
      </c>
      <c r="F26" s="106">
        <v>20.9</v>
      </c>
      <c r="G26" s="106">
        <v>67</v>
      </c>
      <c r="H26" s="106" t="s">
        <v>8</v>
      </c>
      <c r="X26" s="30">
        <v>0.8125</v>
      </c>
      <c r="Y26" s="29">
        <f>(K7+K22+K34+K46+K58)/5</f>
        <v>63</v>
      </c>
      <c r="Z26" s="29">
        <f>(L22+L34+L46+L58+L7)/5</f>
        <v>62</v>
      </c>
      <c r="AA26" s="29">
        <f t="shared" si="0"/>
        <v>61.2</v>
      </c>
      <c r="AB26" s="71">
        <f t="shared" si="0"/>
        <v>61.4</v>
      </c>
      <c r="AC26" s="15"/>
      <c r="AD26" s="67">
        <f t="shared" si="1"/>
        <v>0.8125</v>
      </c>
      <c r="AE26" s="63">
        <v>63</v>
      </c>
      <c r="AF26" s="63">
        <v>62</v>
      </c>
      <c r="AG26" s="63">
        <v>61.2</v>
      </c>
      <c r="AH26" s="68">
        <v>61.4</v>
      </c>
      <c r="AI26" s="15"/>
    </row>
    <row r="27" spans="1:35" ht="16.5" thickBot="1" x14ac:dyDescent="0.3">
      <c r="A27" s="16">
        <v>2</v>
      </c>
      <c r="B27" s="101"/>
      <c r="C27" s="104"/>
      <c r="D27" s="4">
        <v>21.8</v>
      </c>
      <c r="E27" s="4">
        <v>67</v>
      </c>
      <c r="F27" s="107"/>
      <c r="G27" s="107"/>
      <c r="H27" s="107"/>
      <c r="AC27" s="15"/>
      <c r="AI27" s="15"/>
    </row>
    <row r="28" spans="1:35" ht="16.5" thickBot="1" x14ac:dyDescent="0.3">
      <c r="A28" s="16">
        <v>3</v>
      </c>
      <c r="B28" s="102"/>
      <c r="C28" s="105"/>
      <c r="D28" s="4">
        <v>22.1</v>
      </c>
      <c r="E28" s="4">
        <v>67</v>
      </c>
      <c r="F28" s="108"/>
      <c r="G28" s="108"/>
      <c r="H28" s="108"/>
    </row>
    <row r="29" spans="1:35" ht="16.5" thickBot="1" x14ac:dyDescent="0.3">
      <c r="A29" s="5">
        <v>1</v>
      </c>
      <c r="B29" s="100">
        <v>43131</v>
      </c>
      <c r="C29" s="103">
        <v>0.52083333333333337</v>
      </c>
      <c r="D29" s="6">
        <v>27.3</v>
      </c>
      <c r="E29" s="6">
        <v>54</v>
      </c>
      <c r="F29" s="106">
        <v>29</v>
      </c>
      <c r="G29" s="106">
        <v>57</v>
      </c>
      <c r="H29" s="106" t="s">
        <v>8</v>
      </c>
      <c r="J29" s="88" t="s">
        <v>13</v>
      </c>
      <c r="K29" s="89"/>
      <c r="L29" s="89"/>
      <c r="M29" s="89"/>
      <c r="N29" s="90"/>
    </row>
    <row r="30" spans="1:35" ht="16.5" thickBot="1" x14ac:dyDescent="0.3">
      <c r="A30" s="16">
        <v>2</v>
      </c>
      <c r="B30" s="101"/>
      <c r="C30" s="104"/>
      <c r="D30" s="4">
        <v>27.1</v>
      </c>
      <c r="E30" s="4">
        <v>52</v>
      </c>
      <c r="F30" s="107"/>
      <c r="G30" s="107"/>
      <c r="H30" s="107"/>
      <c r="J30" s="29" t="s">
        <v>33</v>
      </c>
      <c r="K30" s="29" t="s">
        <v>16</v>
      </c>
      <c r="L30" s="29" t="s">
        <v>17</v>
      </c>
      <c r="M30" s="29" t="s">
        <v>18</v>
      </c>
      <c r="N30" s="29" t="s">
        <v>19</v>
      </c>
    </row>
    <row r="31" spans="1:35" ht="16.5" thickBot="1" x14ac:dyDescent="0.3">
      <c r="A31" s="16">
        <v>3</v>
      </c>
      <c r="B31" s="102"/>
      <c r="C31" s="105"/>
      <c r="D31" s="4">
        <v>26.3</v>
      </c>
      <c r="E31" s="4">
        <v>48</v>
      </c>
      <c r="F31" s="108"/>
      <c r="G31" s="108"/>
      <c r="H31" s="108"/>
      <c r="J31" s="30">
        <v>0.375</v>
      </c>
      <c r="K31" s="29">
        <v>68</v>
      </c>
      <c r="L31" s="29">
        <v>67</v>
      </c>
      <c r="M31" s="29">
        <v>67</v>
      </c>
      <c r="N31" s="29">
        <v>67</v>
      </c>
    </row>
    <row r="32" spans="1:35" ht="16.5" thickBot="1" x14ac:dyDescent="0.3">
      <c r="A32" s="16">
        <v>1</v>
      </c>
      <c r="B32" s="100">
        <v>43131</v>
      </c>
      <c r="C32" s="103">
        <v>0.66666666666666663</v>
      </c>
      <c r="D32" s="4">
        <v>29.9</v>
      </c>
      <c r="E32" s="4">
        <v>56</v>
      </c>
      <c r="F32" s="106">
        <v>30</v>
      </c>
      <c r="G32" s="106">
        <v>56</v>
      </c>
      <c r="H32" s="106" t="s">
        <v>8</v>
      </c>
      <c r="J32" s="30">
        <v>0.52083333333333337</v>
      </c>
      <c r="K32" s="29">
        <v>54</v>
      </c>
      <c r="L32" s="29">
        <v>52</v>
      </c>
      <c r="M32" s="29">
        <v>48</v>
      </c>
      <c r="N32" s="29">
        <v>57</v>
      </c>
    </row>
    <row r="33" spans="1:14" ht="16.5" thickBot="1" x14ac:dyDescent="0.3">
      <c r="A33" s="16">
        <v>2</v>
      </c>
      <c r="B33" s="101"/>
      <c r="C33" s="104"/>
      <c r="D33" s="4">
        <v>29.8</v>
      </c>
      <c r="E33" s="4">
        <v>56</v>
      </c>
      <c r="F33" s="107"/>
      <c r="G33" s="107"/>
      <c r="H33" s="107"/>
      <c r="J33" s="30">
        <v>0.66666666666666663</v>
      </c>
      <c r="K33" s="29">
        <v>56</v>
      </c>
      <c r="L33" s="29">
        <v>56</v>
      </c>
      <c r="M33" s="29">
        <v>55</v>
      </c>
      <c r="N33" s="29">
        <v>56</v>
      </c>
    </row>
    <row r="34" spans="1:14" ht="16.5" thickBot="1" x14ac:dyDescent="0.3">
      <c r="A34" s="16">
        <v>3</v>
      </c>
      <c r="B34" s="102"/>
      <c r="C34" s="105"/>
      <c r="D34" s="4">
        <v>28.7</v>
      </c>
      <c r="E34" s="4">
        <v>55</v>
      </c>
      <c r="F34" s="108"/>
      <c r="G34" s="108"/>
      <c r="H34" s="108"/>
      <c r="J34" s="30">
        <v>0.8125</v>
      </c>
      <c r="K34" s="29">
        <v>63</v>
      </c>
      <c r="L34" s="29">
        <v>63</v>
      </c>
      <c r="M34" s="29">
        <v>62</v>
      </c>
      <c r="N34" s="29">
        <v>63</v>
      </c>
    </row>
    <row r="35" spans="1:14" ht="16.5" thickBot="1" x14ac:dyDescent="0.3">
      <c r="A35" s="16">
        <v>1</v>
      </c>
      <c r="B35" s="100">
        <v>43131</v>
      </c>
      <c r="C35" s="103">
        <v>0.8125</v>
      </c>
      <c r="D35" s="4">
        <v>30.8</v>
      </c>
      <c r="E35" s="4">
        <v>63</v>
      </c>
      <c r="F35" s="106">
        <v>27.1</v>
      </c>
      <c r="G35" s="106">
        <v>63</v>
      </c>
      <c r="H35" s="109" t="s">
        <v>8</v>
      </c>
    </row>
    <row r="36" spans="1:14" ht="16.5" thickBot="1" x14ac:dyDescent="0.3">
      <c r="A36" s="16">
        <v>2</v>
      </c>
      <c r="B36" s="101"/>
      <c r="C36" s="104"/>
      <c r="D36" s="4">
        <v>30.1</v>
      </c>
      <c r="E36" s="4">
        <v>63</v>
      </c>
      <c r="F36" s="107"/>
      <c r="G36" s="107"/>
      <c r="H36" s="110"/>
    </row>
    <row r="37" spans="1:14" ht="16.5" thickBot="1" x14ac:dyDescent="0.3">
      <c r="A37" s="16">
        <v>3</v>
      </c>
      <c r="B37" s="102"/>
      <c r="C37" s="105"/>
      <c r="D37" s="4">
        <v>29.9</v>
      </c>
      <c r="E37" s="4">
        <v>62</v>
      </c>
      <c r="F37" s="108"/>
      <c r="G37" s="108"/>
      <c r="H37" s="111"/>
    </row>
    <row r="38" spans="1:14" ht="16.5" thickBot="1" x14ac:dyDescent="0.3">
      <c r="A38" s="16">
        <v>1</v>
      </c>
      <c r="B38" s="100">
        <v>43132</v>
      </c>
      <c r="C38" s="103">
        <v>0.375</v>
      </c>
      <c r="D38" s="4">
        <v>20.5</v>
      </c>
      <c r="E38" s="4">
        <v>67</v>
      </c>
      <c r="F38" s="106">
        <v>19.899999999999999</v>
      </c>
      <c r="G38" s="106">
        <v>66</v>
      </c>
      <c r="H38" s="106" t="s">
        <v>8</v>
      </c>
    </row>
    <row r="39" spans="1:14" ht="16.5" thickBot="1" x14ac:dyDescent="0.3">
      <c r="A39" s="16">
        <v>2</v>
      </c>
      <c r="B39" s="101"/>
      <c r="C39" s="104"/>
      <c r="D39" s="4">
        <v>21.8</v>
      </c>
      <c r="E39" s="4">
        <v>67</v>
      </c>
      <c r="F39" s="107"/>
      <c r="G39" s="107"/>
      <c r="H39" s="107"/>
    </row>
    <row r="40" spans="1:14" ht="16.5" thickBot="1" x14ac:dyDescent="0.3">
      <c r="A40" s="16">
        <v>3</v>
      </c>
      <c r="B40" s="102"/>
      <c r="C40" s="105"/>
      <c r="D40" s="4">
        <v>22</v>
      </c>
      <c r="E40" s="4">
        <v>64</v>
      </c>
      <c r="F40" s="108"/>
      <c r="G40" s="108"/>
      <c r="H40" s="108"/>
    </row>
    <row r="41" spans="1:14" ht="16.5" thickBot="1" x14ac:dyDescent="0.3">
      <c r="A41" s="16">
        <v>1</v>
      </c>
      <c r="B41" s="100">
        <v>43132</v>
      </c>
      <c r="C41" s="103">
        <v>0.52083333333333337</v>
      </c>
      <c r="D41" s="4">
        <v>27.7</v>
      </c>
      <c r="E41" s="4">
        <v>47</v>
      </c>
      <c r="F41" s="106">
        <v>29.6</v>
      </c>
      <c r="G41" s="106">
        <v>52</v>
      </c>
      <c r="H41" s="106" t="s">
        <v>8</v>
      </c>
      <c r="J41" s="88" t="s">
        <v>14</v>
      </c>
      <c r="K41" s="89"/>
      <c r="L41" s="89"/>
      <c r="M41" s="89"/>
      <c r="N41" s="90"/>
    </row>
    <row r="42" spans="1:14" ht="16.5" thickBot="1" x14ac:dyDescent="0.3">
      <c r="A42" s="16">
        <v>2</v>
      </c>
      <c r="B42" s="101"/>
      <c r="C42" s="104"/>
      <c r="D42" s="4">
        <v>26.9</v>
      </c>
      <c r="E42" s="4">
        <v>44</v>
      </c>
      <c r="F42" s="107"/>
      <c r="G42" s="107"/>
      <c r="H42" s="107"/>
      <c r="J42" s="29" t="s">
        <v>33</v>
      </c>
      <c r="K42" s="29" t="s">
        <v>16</v>
      </c>
      <c r="L42" s="29" t="s">
        <v>17</v>
      </c>
      <c r="M42" s="29" t="s">
        <v>18</v>
      </c>
      <c r="N42" s="29" t="s">
        <v>19</v>
      </c>
    </row>
    <row r="43" spans="1:14" ht="16.5" thickBot="1" x14ac:dyDescent="0.3">
      <c r="A43" s="16">
        <v>3</v>
      </c>
      <c r="B43" s="102"/>
      <c r="C43" s="105"/>
      <c r="D43" s="4">
        <v>26.2</v>
      </c>
      <c r="E43" s="4">
        <v>43</v>
      </c>
      <c r="F43" s="108"/>
      <c r="G43" s="108"/>
      <c r="H43" s="108"/>
      <c r="J43" s="30">
        <v>0.375</v>
      </c>
      <c r="K43" s="29">
        <v>67</v>
      </c>
      <c r="L43" s="29">
        <v>67</v>
      </c>
      <c r="M43" s="29">
        <v>64</v>
      </c>
      <c r="N43" s="29">
        <v>66</v>
      </c>
    </row>
    <row r="44" spans="1:14" ht="16.5" thickBot="1" x14ac:dyDescent="0.3">
      <c r="A44" s="16">
        <v>1</v>
      </c>
      <c r="B44" s="100">
        <v>43132</v>
      </c>
      <c r="C44" s="103">
        <v>0.66666666666666663</v>
      </c>
      <c r="D44" s="4">
        <v>31.6</v>
      </c>
      <c r="E44" s="4">
        <v>56</v>
      </c>
      <c r="F44" s="106">
        <v>32.1</v>
      </c>
      <c r="G44" s="106">
        <v>56</v>
      </c>
      <c r="H44" s="106" t="s">
        <v>8</v>
      </c>
      <c r="J44" s="30">
        <v>0.52083333333333337</v>
      </c>
      <c r="K44" s="29">
        <v>47</v>
      </c>
      <c r="L44" s="29">
        <v>44</v>
      </c>
      <c r="M44" s="29">
        <v>43</v>
      </c>
      <c r="N44" s="29">
        <v>52</v>
      </c>
    </row>
    <row r="45" spans="1:14" ht="16.5" thickBot="1" x14ac:dyDescent="0.3">
      <c r="A45" s="16">
        <v>2</v>
      </c>
      <c r="B45" s="101"/>
      <c r="C45" s="104"/>
      <c r="D45" s="4">
        <v>31.2</v>
      </c>
      <c r="E45" s="4">
        <v>53</v>
      </c>
      <c r="F45" s="107"/>
      <c r="G45" s="107"/>
      <c r="H45" s="107"/>
      <c r="J45" s="30">
        <v>0.66666666666666663</v>
      </c>
      <c r="K45" s="29">
        <v>56</v>
      </c>
      <c r="L45" s="29">
        <v>53</v>
      </c>
      <c r="M45" s="29">
        <v>53</v>
      </c>
      <c r="N45" s="29">
        <v>56</v>
      </c>
    </row>
    <row r="46" spans="1:14" ht="16.5" thickBot="1" x14ac:dyDescent="0.3">
      <c r="A46" s="16">
        <v>3</v>
      </c>
      <c r="B46" s="102"/>
      <c r="C46" s="105"/>
      <c r="D46" s="4">
        <v>30</v>
      </c>
      <c r="E46" s="4">
        <v>53</v>
      </c>
      <c r="F46" s="108"/>
      <c r="G46" s="108"/>
      <c r="H46" s="108"/>
      <c r="J46" s="30">
        <v>0.8125</v>
      </c>
      <c r="K46" s="29">
        <v>65</v>
      </c>
      <c r="L46" s="29">
        <v>64</v>
      </c>
      <c r="M46" s="29">
        <v>64</v>
      </c>
      <c r="N46" s="29">
        <v>60</v>
      </c>
    </row>
    <row r="47" spans="1:14" ht="16.5" thickBot="1" x14ac:dyDescent="0.3">
      <c r="A47" s="16">
        <v>1</v>
      </c>
      <c r="B47" s="100">
        <v>43132</v>
      </c>
      <c r="C47" s="103">
        <v>0.8125</v>
      </c>
      <c r="D47" s="4">
        <v>31.8</v>
      </c>
      <c r="E47" s="4">
        <v>65</v>
      </c>
      <c r="F47" s="106">
        <v>28.1</v>
      </c>
      <c r="G47" s="106">
        <v>60</v>
      </c>
      <c r="H47" s="106" t="s">
        <v>8</v>
      </c>
    </row>
    <row r="48" spans="1:14" ht="16.5" thickBot="1" x14ac:dyDescent="0.3">
      <c r="A48" s="16">
        <v>2</v>
      </c>
      <c r="B48" s="101"/>
      <c r="C48" s="104"/>
      <c r="D48" s="4">
        <v>31.2</v>
      </c>
      <c r="E48" s="4">
        <v>64</v>
      </c>
      <c r="F48" s="107"/>
      <c r="G48" s="107"/>
      <c r="H48" s="107"/>
    </row>
    <row r="49" spans="1:14" ht="16.5" thickBot="1" x14ac:dyDescent="0.3">
      <c r="A49" s="16">
        <v>3</v>
      </c>
      <c r="B49" s="102"/>
      <c r="C49" s="105"/>
      <c r="D49" s="4">
        <v>31.2</v>
      </c>
      <c r="E49" s="4">
        <v>64</v>
      </c>
      <c r="F49" s="108"/>
      <c r="G49" s="108"/>
      <c r="H49" s="108"/>
    </row>
    <row r="50" spans="1:14" ht="16.5" thickBot="1" x14ac:dyDescent="0.3">
      <c r="A50" s="16">
        <v>1</v>
      </c>
      <c r="B50" s="100">
        <v>43133</v>
      </c>
      <c r="C50" s="103">
        <v>0.375</v>
      </c>
      <c r="D50" s="4">
        <v>20.8</v>
      </c>
      <c r="E50" s="4">
        <v>72</v>
      </c>
      <c r="F50" s="106">
        <v>20.6</v>
      </c>
      <c r="G50" s="106">
        <v>67</v>
      </c>
      <c r="H50" s="106" t="s">
        <v>8</v>
      </c>
    </row>
    <row r="51" spans="1:14" ht="16.5" thickBot="1" x14ac:dyDescent="0.3">
      <c r="A51" s="16">
        <v>2</v>
      </c>
      <c r="B51" s="101"/>
      <c r="C51" s="104"/>
      <c r="D51" s="4">
        <v>22.1</v>
      </c>
      <c r="E51" s="4">
        <v>71</v>
      </c>
      <c r="F51" s="107"/>
      <c r="G51" s="107"/>
      <c r="H51" s="107"/>
    </row>
    <row r="52" spans="1:14" ht="16.5" thickBot="1" x14ac:dyDescent="0.3">
      <c r="A52" s="16">
        <v>3</v>
      </c>
      <c r="B52" s="102"/>
      <c r="C52" s="105"/>
      <c r="D52" s="4">
        <v>22.4</v>
      </c>
      <c r="E52" s="4">
        <v>69</v>
      </c>
      <c r="F52" s="108"/>
      <c r="G52" s="108"/>
      <c r="H52" s="108"/>
    </row>
    <row r="53" spans="1:14" ht="16.5" thickBot="1" x14ac:dyDescent="0.3">
      <c r="A53" s="16">
        <v>1</v>
      </c>
      <c r="B53" s="100">
        <v>43133</v>
      </c>
      <c r="C53" s="103">
        <v>0.52083333333333337</v>
      </c>
      <c r="D53" s="4">
        <v>25.1</v>
      </c>
      <c r="E53" s="4">
        <v>57</v>
      </c>
      <c r="F53" s="106">
        <v>27.1</v>
      </c>
      <c r="G53" s="106">
        <v>61</v>
      </c>
      <c r="H53" s="106" t="s">
        <v>8</v>
      </c>
      <c r="J53" s="88" t="s">
        <v>15</v>
      </c>
      <c r="K53" s="89"/>
      <c r="L53" s="89"/>
      <c r="M53" s="89"/>
      <c r="N53" s="90"/>
    </row>
    <row r="54" spans="1:14" ht="16.5" thickBot="1" x14ac:dyDescent="0.3">
      <c r="A54" s="16">
        <v>2</v>
      </c>
      <c r="B54" s="101"/>
      <c r="C54" s="104"/>
      <c r="D54" s="4">
        <v>24.4</v>
      </c>
      <c r="E54" s="4">
        <v>55</v>
      </c>
      <c r="F54" s="107"/>
      <c r="G54" s="107"/>
      <c r="H54" s="107"/>
      <c r="J54" s="29" t="s">
        <v>33</v>
      </c>
      <c r="K54" s="29" t="s">
        <v>16</v>
      </c>
      <c r="L54" s="29" t="s">
        <v>17</v>
      </c>
      <c r="M54" s="29" t="s">
        <v>18</v>
      </c>
      <c r="N54" s="29" t="s">
        <v>19</v>
      </c>
    </row>
    <row r="55" spans="1:14" ht="16.5" thickBot="1" x14ac:dyDescent="0.3">
      <c r="A55" s="16">
        <v>3</v>
      </c>
      <c r="B55" s="102"/>
      <c r="C55" s="105"/>
      <c r="D55" s="4">
        <v>23.4</v>
      </c>
      <c r="E55" s="4">
        <v>54</v>
      </c>
      <c r="F55" s="108"/>
      <c r="G55" s="108"/>
      <c r="H55" s="108"/>
      <c r="J55" s="30">
        <v>0.375</v>
      </c>
      <c r="K55" s="29">
        <v>72</v>
      </c>
      <c r="L55" s="29">
        <v>71</v>
      </c>
      <c r="M55" s="29">
        <v>69</v>
      </c>
      <c r="N55" s="29">
        <v>67</v>
      </c>
    </row>
    <row r="56" spans="1:14" ht="16.5" thickBot="1" x14ac:dyDescent="0.3">
      <c r="A56" s="16">
        <v>1</v>
      </c>
      <c r="B56" s="100">
        <v>43133</v>
      </c>
      <c r="C56" s="103">
        <v>0.66666666666666663</v>
      </c>
      <c r="D56" s="4">
        <v>29.5</v>
      </c>
      <c r="E56" s="4">
        <v>44</v>
      </c>
      <c r="F56" s="106">
        <v>31.7</v>
      </c>
      <c r="G56" s="106">
        <v>49</v>
      </c>
      <c r="H56" s="106" t="s">
        <v>8</v>
      </c>
      <c r="J56" s="30">
        <v>0.52083333333333337</v>
      </c>
      <c r="K56" s="29">
        <v>57</v>
      </c>
      <c r="L56" s="29">
        <v>55</v>
      </c>
      <c r="M56" s="29">
        <v>54</v>
      </c>
      <c r="N56" s="29">
        <v>61</v>
      </c>
    </row>
    <row r="57" spans="1:14" ht="16.5" thickBot="1" x14ac:dyDescent="0.3">
      <c r="A57" s="16">
        <v>2</v>
      </c>
      <c r="B57" s="101"/>
      <c r="C57" s="104"/>
      <c r="D57" s="4">
        <v>28.9</v>
      </c>
      <c r="E57" s="4">
        <v>44</v>
      </c>
      <c r="F57" s="107"/>
      <c r="G57" s="107"/>
      <c r="H57" s="107"/>
      <c r="J57" s="30">
        <v>0.66666666666666663</v>
      </c>
      <c r="K57" s="29">
        <v>44</v>
      </c>
      <c r="L57" s="29">
        <v>44</v>
      </c>
      <c r="M57" s="29">
        <v>43</v>
      </c>
      <c r="N57" s="29">
        <v>49</v>
      </c>
    </row>
    <row r="58" spans="1:14" ht="16.5" thickBot="1" x14ac:dyDescent="0.3">
      <c r="A58" s="16">
        <v>3</v>
      </c>
      <c r="B58" s="102"/>
      <c r="C58" s="105"/>
      <c r="D58" s="4">
        <v>27.9</v>
      </c>
      <c r="E58" s="4">
        <v>43</v>
      </c>
      <c r="F58" s="108"/>
      <c r="G58" s="108"/>
      <c r="H58" s="108"/>
      <c r="J58" s="30">
        <v>0.8125</v>
      </c>
      <c r="K58" s="29">
        <v>53</v>
      </c>
      <c r="L58" s="29">
        <v>51</v>
      </c>
      <c r="M58" s="29">
        <v>51</v>
      </c>
      <c r="N58" s="29">
        <v>52</v>
      </c>
    </row>
    <row r="59" spans="1:14" ht="16.5" thickBot="1" x14ac:dyDescent="0.3">
      <c r="A59" s="16">
        <v>1</v>
      </c>
      <c r="B59" s="100">
        <v>43133</v>
      </c>
      <c r="C59" s="103">
        <v>0.8125</v>
      </c>
      <c r="D59" s="4">
        <v>30.9</v>
      </c>
      <c r="E59" s="4">
        <v>53</v>
      </c>
      <c r="F59" s="106">
        <v>27.1</v>
      </c>
      <c r="G59" s="106">
        <v>52</v>
      </c>
      <c r="H59" s="106" t="s">
        <v>8</v>
      </c>
    </row>
    <row r="60" spans="1:14" ht="16.5" thickBot="1" x14ac:dyDescent="0.3">
      <c r="A60" s="16">
        <v>2</v>
      </c>
      <c r="B60" s="101"/>
      <c r="C60" s="104"/>
      <c r="D60" s="4">
        <v>30.7</v>
      </c>
      <c r="E60" s="4">
        <v>51</v>
      </c>
      <c r="F60" s="107"/>
      <c r="G60" s="107"/>
      <c r="H60" s="107"/>
    </row>
    <row r="61" spans="1:14" ht="16.5" thickBot="1" x14ac:dyDescent="0.3">
      <c r="A61" s="16">
        <v>3</v>
      </c>
      <c r="B61" s="102"/>
      <c r="C61" s="105"/>
      <c r="D61" s="4">
        <v>30.2</v>
      </c>
      <c r="E61" s="4">
        <v>51</v>
      </c>
      <c r="F61" s="108"/>
      <c r="G61" s="108"/>
      <c r="H61" s="108"/>
    </row>
    <row r="62" spans="1:14" ht="16.5" thickBot="1" x14ac:dyDescent="0.3">
      <c r="A62" s="17">
        <v>1</v>
      </c>
      <c r="B62" s="112">
        <v>43135</v>
      </c>
      <c r="C62" s="115">
        <v>0.375</v>
      </c>
      <c r="D62" s="8">
        <v>18.899999999999999</v>
      </c>
      <c r="E62" s="8">
        <v>69</v>
      </c>
      <c r="F62" s="118">
        <v>16.8</v>
      </c>
      <c r="G62" s="118">
        <v>64</v>
      </c>
      <c r="H62" s="118" t="s">
        <v>8</v>
      </c>
    </row>
    <row r="63" spans="1:14" ht="16.5" thickBot="1" x14ac:dyDescent="0.3">
      <c r="A63" s="17">
        <v>2</v>
      </c>
      <c r="B63" s="113"/>
      <c r="C63" s="116"/>
      <c r="D63" s="8">
        <v>19.100000000000001</v>
      </c>
      <c r="E63" s="8">
        <v>68</v>
      </c>
      <c r="F63" s="119"/>
      <c r="G63" s="119"/>
      <c r="H63" s="119"/>
    </row>
    <row r="64" spans="1:14" ht="16.5" thickBot="1" x14ac:dyDescent="0.3">
      <c r="A64" s="17">
        <v>3</v>
      </c>
      <c r="B64" s="114"/>
      <c r="C64" s="117"/>
      <c r="D64" s="8">
        <v>19.899999999999999</v>
      </c>
      <c r="E64" s="8">
        <v>68</v>
      </c>
      <c r="F64" s="120"/>
      <c r="G64" s="120"/>
      <c r="H64" s="120"/>
    </row>
    <row r="65" spans="1:14" ht="16.5" thickBot="1" x14ac:dyDescent="0.3">
      <c r="A65" s="17">
        <v>1</v>
      </c>
      <c r="B65" s="112">
        <v>43135</v>
      </c>
      <c r="C65" s="115">
        <v>0.52083333333333337</v>
      </c>
      <c r="D65" s="8">
        <v>26.7</v>
      </c>
      <c r="E65" s="8">
        <v>52</v>
      </c>
      <c r="F65" s="118">
        <v>27.6</v>
      </c>
      <c r="G65" s="118">
        <v>62</v>
      </c>
      <c r="H65" s="118" t="s">
        <v>8</v>
      </c>
      <c r="J65" s="91" t="s">
        <v>20</v>
      </c>
      <c r="K65" s="92"/>
      <c r="L65" s="92"/>
      <c r="M65" s="92"/>
      <c r="N65" s="93"/>
    </row>
    <row r="66" spans="1:14" ht="16.5" thickBot="1" x14ac:dyDescent="0.3">
      <c r="A66" s="17">
        <v>2</v>
      </c>
      <c r="B66" s="113"/>
      <c r="C66" s="116"/>
      <c r="D66" s="8">
        <v>23.5</v>
      </c>
      <c r="E66" s="8">
        <v>42</v>
      </c>
      <c r="F66" s="119"/>
      <c r="G66" s="119"/>
      <c r="H66" s="119"/>
      <c r="J66" s="33" t="s">
        <v>33</v>
      </c>
      <c r="K66" s="33" t="s">
        <v>16</v>
      </c>
      <c r="L66" s="33" t="s">
        <v>17</v>
      </c>
      <c r="M66" s="33" t="s">
        <v>18</v>
      </c>
      <c r="N66" s="33" t="s">
        <v>19</v>
      </c>
    </row>
    <row r="67" spans="1:14" ht="16.5" thickBot="1" x14ac:dyDescent="0.3">
      <c r="A67" s="17">
        <v>3</v>
      </c>
      <c r="B67" s="114"/>
      <c r="C67" s="117"/>
      <c r="D67" s="8">
        <v>22.5</v>
      </c>
      <c r="E67" s="8">
        <v>41</v>
      </c>
      <c r="F67" s="120"/>
      <c r="G67" s="120"/>
      <c r="H67" s="120"/>
      <c r="J67" s="34">
        <v>0.375</v>
      </c>
      <c r="K67" s="33">
        <v>69</v>
      </c>
      <c r="L67" s="33">
        <v>68</v>
      </c>
      <c r="M67" s="33">
        <v>68</v>
      </c>
      <c r="N67" s="33">
        <v>64</v>
      </c>
    </row>
    <row r="68" spans="1:14" ht="16.5" thickBot="1" x14ac:dyDescent="0.3">
      <c r="A68" s="17">
        <v>1</v>
      </c>
      <c r="B68" s="112">
        <v>43135</v>
      </c>
      <c r="C68" s="115">
        <v>0.66666666666666663</v>
      </c>
      <c r="D68" s="8">
        <v>32.299999999999997</v>
      </c>
      <c r="E68" s="8">
        <v>49</v>
      </c>
      <c r="F68" s="118">
        <v>29.1</v>
      </c>
      <c r="G68" s="118">
        <v>51</v>
      </c>
      <c r="H68" s="118" t="s">
        <v>8</v>
      </c>
      <c r="J68" s="34">
        <v>0.52083333333333337</v>
      </c>
      <c r="K68" s="33">
        <v>52</v>
      </c>
      <c r="L68" s="33">
        <v>42</v>
      </c>
      <c r="M68" s="33">
        <v>41</v>
      </c>
      <c r="N68" s="33">
        <v>62</v>
      </c>
    </row>
    <row r="69" spans="1:14" ht="16.5" thickBot="1" x14ac:dyDescent="0.3">
      <c r="A69" s="17">
        <v>2</v>
      </c>
      <c r="B69" s="113"/>
      <c r="C69" s="116"/>
      <c r="D69" s="8">
        <v>26.7</v>
      </c>
      <c r="E69" s="8">
        <v>41</v>
      </c>
      <c r="F69" s="119"/>
      <c r="G69" s="119"/>
      <c r="H69" s="119"/>
      <c r="J69" s="34">
        <v>0.66666666666666663</v>
      </c>
      <c r="K69" s="33">
        <v>49</v>
      </c>
      <c r="L69" s="33">
        <v>41</v>
      </c>
      <c r="M69" s="33">
        <v>40</v>
      </c>
      <c r="N69" s="33">
        <v>51</v>
      </c>
    </row>
    <row r="70" spans="1:14" ht="16.5" thickBot="1" x14ac:dyDescent="0.3">
      <c r="A70" s="17">
        <v>3</v>
      </c>
      <c r="B70" s="114"/>
      <c r="C70" s="117"/>
      <c r="D70" s="8">
        <v>26.5</v>
      </c>
      <c r="E70" s="8">
        <v>40</v>
      </c>
      <c r="F70" s="120"/>
      <c r="G70" s="120"/>
      <c r="H70" s="120"/>
      <c r="J70" s="34">
        <v>0.8125</v>
      </c>
      <c r="K70" s="33">
        <v>56</v>
      </c>
      <c r="L70" s="33">
        <v>53</v>
      </c>
      <c r="M70" s="33">
        <v>53</v>
      </c>
      <c r="N70" s="33">
        <v>56</v>
      </c>
    </row>
    <row r="71" spans="1:14" ht="16.5" thickBot="1" x14ac:dyDescent="0.3">
      <c r="A71" s="17">
        <v>1</v>
      </c>
      <c r="B71" s="112">
        <v>43135</v>
      </c>
      <c r="C71" s="115">
        <v>0.8125</v>
      </c>
      <c r="D71" s="8">
        <v>32.5</v>
      </c>
      <c r="E71" s="8">
        <v>56</v>
      </c>
      <c r="F71" s="118">
        <v>27.2</v>
      </c>
      <c r="G71" s="118">
        <v>56</v>
      </c>
      <c r="H71" s="118" t="s">
        <v>8</v>
      </c>
    </row>
    <row r="72" spans="1:14" ht="16.5" thickBot="1" x14ac:dyDescent="0.3">
      <c r="A72" s="17">
        <v>2</v>
      </c>
      <c r="B72" s="113"/>
      <c r="C72" s="116"/>
      <c r="D72" s="8">
        <v>29.3</v>
      </c>
      <c r="E72" s="8">
        <v>53</v>
      </c>
      <c r="F72" s="119"/>
      <c r="G72" s="119"/>
      <c r="H72" s="119"/>
    </row>
    <row r="73" spans="1:14" ht="16.5" thickBot="1" x14ac:dyDescent="0.3">
      <c r="A73" s="17">
        <v>3</v>
      </c>
      <c r="B73" s="114"/>
      <c r="C73" s="117"/>
      <c r="D73" s="8">
        <v>28.7</v>
      </c>
      <c r="E73" s="8">
        <v>53</v>
      </c>
      <c r="F73" s="120"/>
      <c r="G73" s="120"/>
      <c r="H73" s="120"/>
    </row>
    <row r="74" spans="1:14" ht="16.5" thickBot="1" x14ac:dyDescent="0.3">
      <c r="A74" s="17">
        <v>1</v>
      </c>
      <c r="B74" s="112">
        <v>43136</v>
      </c>
      <c r="C74" s="115">
        <v>0.375</v>
      </c>
      <c r="D74" s="8">
        <v>20.6</v>
      </c>
      <c r="E74" s="8">
        <v>69</v>
      </c>
      <c r="F74" s="118">
        <v>19.7</v>
      </c>
      <c r="G74" s="118">
        <v>65</v>
      </c>
      <c r="H74" s="118" t="s">
        <v>8</v>
      </c>
    </row>
    <row r="75" spans="1:14" ht="16.5" thickBot="1" x14ac:dyDescent="0.3">
      <c r="A75" s="17">
        <v>2</v>
      </c>
      <c r="B75" s="113"/>
      <c r="C75" s="116"/>
      <c r="D75" s="8">
        <v>21.1</v>
      </c>
      <c r="E75" s="8">
        <v>68</v>
      </c>
      <c r="F75" s="119"/>
      <c r="G75" s="119"/>
      <c r="H75" s="119"/>
    </row>
    <row r="76" spans="1:14" ht="16.5" thickBot="1" x14ac:dyDescent="0.3">
      <c r="A76" s="17">
        <v>3</v>
      </c>
      <c r="B76" s="114"/>
      <c r="C76" s="117"/>
      <c r="D76" s="8">
        <v>21.7</v>
      </c>
      <c r="E76" s="8">
        <v>67</v>
      </c>
      <c r="F76" s="120"/>
      <c r="G76" s="120"/>
      <c r="H76" s="120"/>
    </row>
    <row r="77" spans="1:14" ht="16.5" thickBot="1" x14ac:dyDescent="0.3">
      <c r="A77" s="17">
        <v>1</v>
      </c>
      <c r="B77" s="112">
        <v>43136</v>
      </c>
      <c r="C77" s="115">
        <v>0.52083333333333337</v>
      </c>
      <c r="D77" s="8">
        <v>27.6</v>
      </c>
      <c r="E77" s="8">
        <v>49</v>
      </c>
      <c r="F77" s="118">
        <v>28.8</v>
      </c>
      <c r="G77" s="118">
        <v>52</v>
      </c>
      <c r="H77" s="118" t="s">
        <v>8</v>
      </c>
      <c r="J77" s="91" t="s">
        <v>21</v>
      </c>
      <c r="K77" s="92"/>
      <c r="L77" s="92"/>
      <c r="M77" s="92"/>
      <c r="N77" s="93"/>
    </row>
    <row r="78" spans="1:14" ht="16.5" thickBot="1" x14ac:dyDescent="0.3">
      <c r="A78" s="17">
        <v>2</v>
      </c>
      <c r="B78" s="113"/>
      <c r="C78" s="116"/>
      <c r="D78" s="8">
        <v>25.3</v>
      </c>
      <c r="E78" s="8">
        <v>47</v>
      </c>
      <c r="F78" s="119"/>
      <c r="G78" s="119"/>
      <c r="H78" s="119"/>
      <c r="J78" s="33" t="s">
        <v>33</v>
      </c>
      <c r="K78" s="33" t="s">
        <v>16</v>
      </c>
      <c r="L78" s="33" t="s">
        <v>17</v>
      </c>
      <c r="M78" s="33" t="s">
        <v>18</v>
      </c>
      <c r="N78" s="33" t="s">
        <v>19</v>
      </c>
    </row>
    <row r="79" spans="1:14" ht="16.5" thickBot="1" x14ac:dyDescent="0.3">
      <c r="A79" s="17">
        <v>3</v>
      </c>
      <c r="B79" s="114"/>
      <c r="C79" s="117"/>
      <c r="D79" s="8">
        <v>25</v>
      </c>
      <c r="E79" s="8">
        <v>46</v>
      </c>
      <c r="F79" s="120"/>
      <c r="G79" s="120"/>
      <c r="H79" s="120"/>
      <c r="J79" s="34">
        <v>0.375</v>
      </c>
      <c r="K79" s="33">
        <v>69</v>
      </c>
      <c r="L79" s="33">
        <v>68</v>
      </c>
      <c r="M79" s="33">
        <v>67</v>
      </c>
      <c r="N79" s="33">
        <v>65</v>
      </c>
    </row>
    <row r="80" spans="1:14" ht="16.5" thickBot="1" x14ac:dyDescent="0.3">
      <c r="A80" s="17">
        <v>1</v>
      </c>
      <c r="B80" s="112">
        <v>43136</v>
      </c>
      <c r="C80" s="115">
        <v>0.66666666666666663</v>
      </c>
      <c r="D80" s="8">
        <v>32.6</v>
      </c>
      <c r="E80" s="8">
        <v>50</v>
      </c>
      <c r="F80" s="118">
        <v>32.6</v>
      </c>
      <c r="G80" s="118">
        <v>54</v>
      </c>
      <c r="H80" s="118" t="s">
        <v>8</v>
      </c>
      <c r="J80" s="34">
        <v>0.52083333333333337</v>
      </c>
      <c r="K80" s="33">
        <v>49</v>
      </c>
      <c r="L80" s="33">
        <v>47</v>
      </c>
      <c r="M80" s="33">
        <v>46</v>
      </c>
      <c r="N80" s="33">
        <v>52</v>
      </c>
    </row>
    <row r="81" spans="1:28" ht="16.5" thickBot="1" x14ac:dyDescent="0.3">
      <c r="A81" s="17">
        <v>2</v>
      </c>
      <c r="B81" s="113"/>
      <c r="C81" s="116"/>
      <c r="D81" s="8">
        <v>30</v>
      </c>
      <c r="E81" s="8">
        <v>45</v>
      </c>
      <c r="F81" s="119"/>
      <c r="G81" s="119"/>
      <c r="H81" s="119"/>
      <c r="J81" s="34">
        <v>0.66666666666666663</v>
      </c>
      <c r="K81" s="33">
        <v>50</v>
      </c>
      <c r="L81" s="33">
        <v>45</v>
      </c>
      <c r="M81" s="33">
        <v>42</v>
      </c>
      <c r="N81" s="33">
        <v>54</v>
      </c>
    </row>
    <row r="82" spans="1:28" ht="16.5" thickBot="1" x14ac:dyDescent="0.3">
      <c r="A82" s="17">
        <v>3</v>
      </c>
      <c r="B82" s="114"/>
      <c r="C82" s="117"/>
      <c r="D82" s="8">
        <v>29.5</v>
      </c>
      <c r="E82" s="8">
        <v>42</v>
      </c>
      <c r="F82" s="120"/>
      <c r="G82" s="120"/>
      <c r="H82" s="120"/>
      <c r="J82" s="34">
        <v>0.8125</v>
      </c>
      <c r="K82" s="33">
        <v>51</v>
      </c>
      <c r="L82" s="33">
        <v>50</v>
      </c>
      <c r="M82" s="33">
        <v>49</v>
      </c>
      <c r="N82" s="33">
        <v>51</v>
      </c>
    </row>
    <row r="83" spans="1:28" ht="16.5" thickBot="1" x14ac:dyDescent="0.3">
      <c r="A83" s="17">
        <v>1</v>
      </c>
      <c r="B83" s="112">
        <v>43136</v>
      </c>
      <c r="C83" s="115">
        <v>0.8125</v>
      </c>
      <c r="D83" s="8">
        <v>32.799999999999997</v>
      </c>
      <c r="E83" s="8">
        <v>51</v>
      </c>
      <c r="F83" s="118">
        <v>27.9</v>
      </c>
      <c r="G83" s="118">
        <v>51</v>
      </c>
      <c r="H83" s="118" t="s">
        <v>8</v>
      </c>
    </row>
    <row r="84" spans="1:28" ht="16.5" thickBot="1" x14ac:dyDescent="0.3">
      <c r="A84" s="17">
        <v>2</v>
      </c>
      <c r="B84" s="113"/>
      <c r="C84" s="116"/>
      <c r="D84" s="8">
        <v>31.5</v>
      </c>
      <c r="E84" s="8">
        <v>50</v>
      </c>
      <c r="F84" s="119"/>
      <c r="G84" s="119"/>
      <c r="H84" s="119"/>
    </row>
    <row r="85" spans="1:28" ht="16.5" thickBot="1" x14ac:dyDescent="0.3">
      <c r="A85" s="17">
        <v>3</v>
      </c>
      <c r="B85" s="114"/>
      <c r="C85" s="117"/>
      <c r="D85" s="8">
        <v>31.1</v>
      </c>
      <c r="E85" s="8">
        <v>49</v>
      </c>
      <c r="F85" s="120"/>
      <c r="G85" s="120"/>
      <c r="H85" s="120"/>
    </row>
    <row r="86" spans="1:28" ht="16.5" thickBot="1" x14ac:dyDescent="0.3">
      <c r="A86" s="17">
        <v>1</v>
      </c>
      <c r="B86" s="112">
        <v>43137</v>
      </c>
      <c r="C86" s="115">
        <v>0.375</v>
      </c>
      <c r="D86" s="8">
        <v>22.1</v>
      </c>
      <c r="E86" s="8">
        <v>66</v>
      </c>
      <c r="F86" s="118">
        <v>21</v>
      </c>
      <c r="G86" s="118">
        <v>62</v>
      </c>
      <c r="H86" s="118" t="s">
        <v>8</v>
      </c>
    </row>
    <row r="87" spans="1:28" ht="16.5" thickBot="1" x14ac:dyDescent="0.3">
      <c r="A87" s="17">
        <v>2</v>
      </c>
      <c r="B87" s="113"/>
      <c r="C87" s="116"/>
      <c r="D87" s="8">
        <v>21.9</v>
      </c>
      <c r="E87" s="8">
        <v>65</v>
      </c>
      <c r="F87" s="119"/>
      <c r="G87" s="119"/>
      <c r="H87" s="119"/>
    </row>
    <row r="88" spans="1:28" ht="16.5" thickBot="1" x14ac:dyDescent="0.3">
      <c r="A88" s="17">
        <v>3</v>
      </c>
      <c r="B88" s="114"/>
      <c r="C88" s="117"/>
      <c r="D88" s="8">
        <v>22.4</v>
      </c>
      <c r="E88" s="8">
        <v>65</v>
      </c>
      <c r="F88" s="120"/>
      <c r="G88" s="120"/>
      <c r="H88" s="120"/>
    </row>
    <row r="89" spans="1:28" ht="16.5" thickBot="1" x14ac:dyDescent="0.3">
      <c r="A89" s="17">
        <v>1</v>
      </c>
      <c r="B89" s="112">
        <v>43137</v>
      </c>
      <c r="C89" s="115">
        <v>0.52083333333333337</v>
      </c>
      <c r="D89" s="8">
        <v>28.1</v>
      </c>
      <c r="E89" s="8">
        <v>50</v>
      </c>
      <c r="F89" s="118">
        <v>29.1</v>
      </c>
      <c r="G89" s="118">
        <v>50</v>
      </c>
      <c r="H89" s="118" t="s">
        <v>8</v>
      </c>
      <c r="J89" s="91" t="s">
        <v>22</v>
      </c>
      <c r="K89" s="92"/>
      <c r="L89" s="92"/>
      <c r="M89" s="92"/>
      <c r="N89" s="93"/>
      <c r="X89" s="94" t="s">
        <v>39</v>
      </c>
      <c r="Y89" s="95"/>
      <c r="Z89" s="95"/>
      <c r="AA89" s="95"/>
      <c r="AB89" s="96"/>
    </row>
    <row r="90" spans="1:28" ht="16.5" thickBot="1" x14ac:dyDescent="0.3">
      <c r="A90" s="17">
        <v>2</v>
      </c>
      <c r="B90" s="113"/>
      <c r="C90" s="116"/>
      <c r="D90" s="8">
        <v>26.2</v>
      </c>
      <c r="E90" s="8">
        <v>42</v>
      </c>
      <c r="F90" s="119"/>
      <c r="G90" s="119"/>
      <c r="H90" s="119"/>
      <c r="J90" s="33" t="s">
        <v>33</v>
      </c>
      <c r="K90" s="33" t="s">
        <v>16</v>
      </c>
      <c r="L90" s="33" t="s">
        <v>17</v>
      </c>
      <c r="M90" s="33" t="s">
        <v>18</v>
      </c>
      <c r="N90" s="33" t="s">
        <v>19</v>
      </c>
      <c r="X90" s="31" t="s">
        <v>33</v>
      </c>
      <c r="Y90" s="31" t="s">
        <v>16</v>
      </c>
      <c r="Z90" s="31" t="s">
        <v>17</v>
      </c>
      <c r="AA90" s="31" t="s">
        <v>18</v>
      </c>
      <c r="AB90" s="31" t="s">
        <v>19</v>
      </c>
    </row>
    <row r="91" spans="1:28" ht="16.5" thickBot="1" x14ac:dyDescent="0.3">
      <c r="A91" s="17">
        <v>3</v>
      </c>
      <c r="B91" s="114"/>
      <c r="C91" s="117"/>
      <c r="D91" s="8">
        <v>26.2</v>
      </c>
      <c r="E91" s="8">
        <v>37</v>
      </c>
      <c r="F91" s="120"/>
      <c r="G91" s="120"/>
      <c r="H91" s="120"/>
      <c r="J91" s="34">
        <v>0.375</v>
      </c>
      <c r="K91" s="33">
        <v>66</v>
      </c>
      <c r="L91" s="33">
        <v>65</v>
      </c>
      <c r="M91" s="33">
        <v>65</v>
      </c>
      <c r="N91" s="33">
        <v>62</v>
      </c>
      <c r="X91" s="32">
        <v>0.375</v>
      </c>
      <c r="Y91" s="31">
        <f>(K67+K79+K91+K103+K115)/5</f>
        <v>70.2</v>
      </c>
      <c r="Z91" s="31">
        <f t="shared" ref="Z91:AB94" si="2">(L67+L79+L91+L103+L115)/5</f>
        <v>68</v>
      </c>
      <c r="AA91" s="31">
        <f t="shared" si="2"/>
        <v>67.400000000000006</v>
      </c>
      <c r="AB91" s="31">
        <f t="shared" si="2"/>
        <v>68.8</v>
      </c>
    </row>
    <row r="92" spans="1:28" ht="16.5" thickBot="1" x14ac:dyDescent="0.3">
      <c r="A92" s="17">
        <v>1</v>
      </c>
      <c r="B92" s="112">
        <v>43137</v>
      </c>
      <c r="C92" s="115">
        <v>0.66666666666666663</v>
      </c>
      <c r="D92" s="8">
        <v>33</v>
      </c>
      <c r="E92" s="8">
        <v>44</v>
      </c>
      <c r="F92" s="118">
        <v>32.9</v>
      </c>
      <c r="G92" s="118">
        <v>38</v>
      </c>
      <c r="H92" s="118" t="s">
        <v>8</v>
      </c>
      <c r="J92" s="34">
        <v>0.52083333333333337</v>
      </c>
      <c r="K92" s="33">
        <v>50</v>
      </c>
      <c r="L92" s="33">
        <v>42</v>
      </c>
      <c r="M92" s="33">
        <v>37</v>
      </c>
      <c r="N92" s="33">
        <v>50</v>
      </c>
      <c r="X92" s="32">
        <v>0.52083333333333337</v>
      </c>
      <c r="Y92" s="31">
        <f t="shared" ref="Y92:Y94" si="3">(K68+K80+K92+K104+K116)/5</f>
        <v>48.4</v>
      </c>
      <c r="Z92" s="31">
        <f t="shared" si="2"/>
        <v>42.4</v>
      </c>
      <c r="AA92" s="31">
        <f t="shared" si="2"/>
        <v>39.200000000000003</v>
      </c>
      <c r="AB92" s="31">
        <f t="shared" si="2"/>
        <v>54.6</v>
      </c>
    </row>
    <row r="93" spans="1:28" ht="16.5" thickBot="1" x14ac:dyDescent="0.3">
      <c r="A93" s="17">
        <v>2</v>
      </c>
      <c r="B93" s="113"/>
      <c r="C93" s="116"/>
      <c r="D93" s="8">
        <v>30.6</v>
      </c>
      <c r="E93" s="8">
        <v>40</v>
      </c>
      <c r="F93" s="119"/>
      <c r="G93" s="119"/>
      <c r="H93" s="119"/>
      <c r="J93" s="34">
        <v>0.66666666666666663</v>
      </c>
      <c r="K93" s="33">
        <v>44</v>
      </c>
      <c r="L93" s="33">
        <v>40</v>
      </c>
      <c r="M93" s="33">
        <v>41</v>
      </c>
      <c r="N93" s="33">
        <v>38</v>
      </c>
      <c r="X93" s="32">
        <v>0.66666666666666663</v>
      </c>
      <c r="Y93" s="31">
        <f t="shared" si="3"/>
        <v>44.2</v>
      </c>
      <c r="Z93" s="31">
        <f t="shared" si="2"/>
        <v>40.4</v>
      </c>
      <c r="AA93" s="31">
        <f t="shared" si="2"/>
        <v>38.799999999999997</v>
      </c>
      <c r="AB93" s="31">
        <f t="shared" si="2"/>
        <v>45.8</v>
      </c>
    </row>
    <row r="94" spans="1:28" ht="16.5" thickBot="1" x14ac:dyDescent="0.3">
      <c r="A94" s="17">
        <v>3</v>
      </c>
      <c r="B94" s="114"/>
      <c r="C94" s="117"/>
      <c r="D94" s="8">
        <v>30.6</v>
      </c>
      <c r="E94" s="8">
        <v>41</v>
      </c>
      <c r="F94" s="120"/>
      <c r="G94" s="120"/>
      <c r="H94" s="120"/>
      <c r="J94" s="34">
        <v>0.8125</v>
      </c>
      <c r="K94" s="33">
        <v>51</v>
      </c>
      <c r="L94" s="33">
        <v>51</v>
      </c>
      <c r="M94" s="33">
        <v>50</v>
      </c>
      <c r="N94" s="33">
        <v>54</v>
      </c>
      <c r="X94" s="32">
        <v>0.8125</v>
      </c>
      <c r="Y94" s="31">
        <f t="shared" si="3"/>
        <v>49.4</v>
      </c>
      <c r="Z94" s="31">
        <f t="shared" si="2"/>
        <v>48.4</v>
      </c>
      <c r="AA94" s="31">
        <f t="shared" si="2"/>
        <v>47.8</v>
      </c>
      <c r="AB94" s="31">
        <f t="shared" si="2"/>
        <v>49.6</v>
      </c>
    </row>
    <row r="95" spans="1:28" ht="16.5" thickBot="1" x14ac:dyDescent="0.3">
      <c r="A95" s="17">
        <v>1</v>
      </c>
      <c r="B95" s="112">
        <v>43137</v>
      </c>
      <c r="C95" s="115">
        <v>0.8125</v>
      </c>
      <c r="D95" s="8">
        <v>34.6</v>
      </c>
      <c r="E95" s="8">
        <v>51</v>
      </c>
      <c r="F95" s="118">
        <v>29.3</v>
      </c>
      <c r="G95" s="118">
        <v>54</v>
      </c>
      <c r="H95" s="118" t="s">
        <v>8</v>
      </c>
    </row>
    <row r="96" spans="1:28" ht="16.5" thickBot="1" x14ac:dyDescent="0.3">
      <c r="A96" s="17">
        <v>2</v>
      </c>
      <c r="B96" s="113"/>
      <c r="C96" s="116"/>
      <c r="D96" s="8">
        <v>33.4</v>
      </c>
      <c r="E96" s="8">
        <v>51</v>
      </c>
      <c r="F96" s="119"/>
      <c r="G96" s="119"/>
      <c r="H96" s="119"/>
    </row>
    <row r="97" spans="1:14" ht="16.5" thickBot="1" x14ac:dyDescent="0.3">
      <c r="A97" s="17">
        <v>3</v>
      </c>
      <c r="B97" s="114"/>
      <c r="C97" s="117"/>
      <c r="D97" s="8">
        <v>32.700000000000003</v>
      </c>
      <c r="E97" s="8">
        <v>50</v>
      </c>
      <c r="F97" s="120"/>
      <c r="G97" s="120"/>
      <c r="H97" s="120"/>
    </row>
    <row r="98" spans="1:14" ht="16.5" thickBot="1" x14ac:dyDescent="0.3">
      <c r="A98" s="17">
        <v>1</v>
      </c>
      <c r="B98" s="112">
        <v>43138</v>
      </c>
      <c r="C98" s="115">
        <v>0.375</v>
      </c>
      <c r="D98" s="8">
        <v>22.8</v>
      </c>
      <c r="E98" s="8">
        <v>76</v>
      </c>
      <c r="F98" s="118">
        <v>20.8</v>
      </c>
      <c r="G98" s="118">
        <v>80</v>
      </c>
      <c r="H98" s="118" t="s">
        <v>8</v>
      </c>
    </row>
    <row r="99" spans="1:14" ht="16.5" thickBot="1" x14ac:dyDescent="0.3">
      <c r="A99" s="17">
        <v>2</v>
      </c>
      <c r="B99" s="113"/>
      <c r="C99" s="116"/>
      <c r="D99" s="8">
        <v>23.9</v>
      </c>
      <c r="E99" s="8">
        <v>71</v>
      </c>
      <c r="F99" s="119"/>
      <c r="G99" s="119"/>
      <c r="H99" s="119"/>
    </row>
    <row r="100" spans="1:14" ht="16.5" thickBot="1" x14ac:dyDescent="0.3">
      <c r="A100" s="17">
        <v>3</v>
      </c>
      <c r="B100" s="114"/>
      <c r="C100" s="117"/>
      <c r="D100" s="8">
        <v>24.9</v>
      </c>
      <c r="E100" s="8">
        <v>70</v>
      </c>
      <c r="F100" s="120"/>
      <c r="G100" s="120"/>
      <c r="H100" s="120"/>
    </row>
    <row r="101" spans="1:14" ht="16.5" thickBot="1" x14ac:dyDescent="0.3">
      <c r="A101" s="17">
        <v>1</v>
      </c>
      <c r="B101" s="112">
        <v>43138</v>
      </c>
      <c r="C101" s="115">
        <v>0.52083333333333337</v>
      </c>
      <c r="D101" s="8">
        <v>28.6</v>
      </c>
      <c r="E101" s="8">
        <v>50</v>
      </c>
      <c r="F101" s="118">
        <v>30.1</v>
      </c>
      <c r="G101" s="118">
        <v>61</v>
      </c>
      <c r="H101" s="118" t="s">
        <v>8</v>
      </c>
      <c r="J101" s="91" t="s">
        <v>23</v>
      </c>
      <c r="K101" s="92"/>
      <c r="L101" s="92"/>
      <c r="M101" s="92"/>
      <c r="N101" s="93"/>
    </row>
    <row r="102" spans="1:14" ht="16.5" thickBot="1" x14ac:dyDescent="0.3">
      <c r="A102" s="17">
        <v>2</v>
      </c>
      <c r="B102" s="113"/>
      <c r="C102" s="116"/>
      <c r="D102" s="8">
        <v>26.7</v>
      </c>
      <c r="E102" s="8">
        <v>41</v>
      </c>
      <c r="F102" s="119"/>
      <c r="G102" s="119"/>
      <c r="H102" s="119"/>
      <c r="J102" s="33" t="s">
        <v>33</v>
      </c>
      <c r="K102" s="33" t="s">
        <v>16</v>
      </c>
      <c r="L102" s="33" t="s">
        <v>17</v>
      </c>
      <c r="M102" s="33" t="s">
        <v>18</v>
      </c>
      <c r="N102" s="33" t="s">
        <v>19</v>
      </c>
    </row>
    <row r="103" spans="1:14" ht="16.5" thickBot="1" x14ac:dyDescent="0.3">
      <c r="A103" s="17">
        <v>3</v>
      </c>
      <c r="B103" s="114"/>
      <c r="C103" s="117"/>
      <c r="D103" s="8">
        <v>26.7</v>
      </c>
      <c r="E103" s="8">
        <v>36</v>
      </c>
      <c r="F103" s="120"/>
      <c r="G103" s="120"/>
      <c r="H103" s="120"/>
      <c r="J103" s="34">
        <v>0.375</v>
      </c>
      <c r="K103" s="33">
        <v>76</v>
      </c>
      <c r="L103" s="33">
        <v>71</v>
      </c>
      <c r="M103" s="33">
        <v>70</v>
      </c>
      <c r="N103" s="33">
        <v>80</v>
      </c>
    </row>
    <row r="104" spans="1:14" ht="16.5" thickBot="1" x14ac:dyDescent="0.3">
      <c r="A104" s="17">
        <v>1</v>
      </c>
      <c r="B104" s="112">
        <v>43138</v>
      </c>
      <c r="C104" s="115">
        <v>0.66666666666666663</v>
      </c>
      <c r="D104" s="8">
        <v>33</v>
      </c>
      <c r="E104" s="8">
        <v>45</v>
      </c>
      <c r="F104" s="118">
        <v>33.799999999999997</v>
      </c>
      <c r="G104" s="118">
        <v>47</v>
      </c>
      <c r="H104" s="118" t="s">
        <v>8</v>
      </c>
      <c r="J104" s="34">
        <v>0.52083333333333337</v>
      </c>
      <c r="K104" s="33">
        <v>50</v>
      </c>
      <c r="L104" s="33">
        <v>41</v>
      </c>
      <c r="M104" s="33">
        <v>36</v>
      </c>
      <c r="N104" s="33">
        <v>61</v>
      </c>
    </row>
    <row r="105" spans="1:14" ht="16.5" thickBot="1" x14ac:dyDescent="0.3">
      <c r="A105" s="17">
        <v>2</v>
      </c>
      <c r="B105" s="113"/>
      <c r="C105" s="116"/>
      <c r="D105" s="8">
        <v>30.1</v>
      </c>
      <c r="E105" s="8">
        <v>44</v>
      </c>
      <c r="F105" s="119"/>
      <c r="G105" s="119"/>
      <c r="H105" s="119"/>
      <c r="J105" s="34">
        <v>0.66666666666666663</v>
      </c>
      <c r="K105" s="33">
        <v>45</v>
      </c>
      <c r="L105" s="33">
        <v>44</v>
      </c>
      <c r="M105" s="33">
        <v>44</v>
      </c>
      <c r="N105" s="33">
        <v>47</v>
      </c>
    </row>
    <row r="106" spans="1:14" ht="16.5" thickBot="1" x14ac:dyDescent="0.3">
      <c r="A106" s="17">
        <v>3</v>
      </c>
      <c r="B106" s="114"/>
      <c r="C106" s="117"/>
      <c r="D106" s="8">
        <v>29.9</v>
      </c>
      <c r="E106" s="8">
        <v>44</v>
      </c>
      <c r="F106" s="120"/>
      <c r="G106" s="120"/>
      <c r="H106" s="120"/>
      <c r="J106" s="34">
        <v>0.8125</v>
      </c>
      <c r="K106" s="33">
        <v>48</v>
      </c>
      <c r="L106" s="33">
        <v>47</v>
      </c>
      <c r="M106" s="33">
        <v>46</v>
      </c>
      <c r="N106" s="33">
        <v>48</v>
      </c>
    </row>
    <row r="107" spans="1:14" ht="16.5" thickBot="1" x14ac:dyDescent="0.3">
      <c r="A107" s="17">
        <v>1</v>
      </c>
      <c r="B107" s="112">
        <v>43138</v>
      </c>
      <c r="C107" s="115">
        <v>0.8125</v>
      </c>
      <c r="D107" s="8">
        <v>35.1</v>
      </c>
      <c r="E107" s="8">
        <v>48</v>
      </c>
      <c r="F107" s="118">
        <v>22.9</v>
      </c>
      <c r="G107" s="118">
        <v>48</v>
      </c>
      <c r="H107" s="118" t="s">
        <v>8</v>
      </c>
    </row>
    <row r="108" spans="1:14" ht="16.5" thickBot="1" x14ac:dyDescent="0.3">
      <c r="A108" s="17">
        <v>2</v>
      </c>
      <c r="B108" s="113"/>
      <c r="C108" s="116"/>
      <c r="D108" s="8">
        <v>32</v>
      </c>
      <c r="E108" s="8">
        <v>47</v>
      </c>
      <c r="F108" s="119"/>
      <c r="G108" s="119"/>
      <c r="H108" s="119"/>
    </row>
    <row r="109" spans="1:14" ht="16.5" thickBot="1" x14ac:dyDescent="0.3">
      <c r="A109" s="17">
        <v>3</v>
      </c>
      <c r="B109" s="114"/>
      <c r="C109" s="117"/>
      <c r="D109" s="8">
        <v>31.8</v>
      </c>
      <c r="E109" s="8">
        <v>46</v>
      </c>
      <c r="F109" s="120"/>
      <c r="G109" s="120"/>
      <c r="H109" s="120"/>
    </row>
    <row r="110" spans="1:14" ht="16.5" thickBot="1" x14ac:dyDescent="0.3">
      <c r="A110" s="17">
        <v>1</v>
      </c>
      <c r="B110" s="112">
        <v>43139</v>
      </c>
      <c r="C110" s="115">
        <v>0.375</v>
      </c>
      <c r="D110" s="8">
        <v>23.3</v>
      </c>
      <c r="E110" s="8">
        <v>71</v>
      </c>
      <c r="F110" s="118">
        <v>22.1</v>
      </c>
      <c r="G110" s="118">
        <v>73</v>
      </c>
      <c r="H110" s="118" t="s">
        <v>8</v>
      </c>
    </row>
    <row r="111" spans="1:14" ht="16.5" thickBot="1" x14ac:dyDescent="0.3">
      <c r="A111" s="17">
        <v>2</v>
      </c>
      <c r="B111" s="113"/>
      <c r="C111" s="116"/>
      <c r="D111" s="8">
        <v>23.8</v>
      </c>
      <c r="E111" s="8">
        <v>68</v>
      </c>
      <c r="F111" s="119"/>
      <c r="G111" s="119"/>
      <c r="H111" s="119"/>
    </row>
    <row r="112" spans="1:14" ht="16.5" thickBot="1" x14ac:dyDescent="0.3">
      <c r="A112" s="17">
        <v>3</v>
      </c>
      <c r="B112" s="114"/>
      <c r="C112" s="117"/>
      <c r="D112" s="8">
        <v>25.2</v>
      </c>
      <c r="E112" s="8">
        <v>67</v>
      </c>
      <c r="F112" s="120"/>
      <c r="G112" s="120"/>
      <c r="H112" s="120"/>
    </row>
    <row r="113" spans="1:14" ht="16.5" thickBot="1" x14ac:dyDescent="0.3">
      <c r="A113" s="17">
        <v>1</v>
      </c>
      <c r="B113" s="112">
        <v>43139</v>
      </c>
      <c r="C113" s="115">
        <v>0.52083333333333337</v>
      </c>
      <c r="D113" s="8">
        <v>31.4</v>
      </c>
      <c r="E113" s="8">
        <v>41</v>
      </c>
      <c r="F113" s="118">
        <v>34.700000000000003</v>
      </c>
      <c r="G113" s="118">
        <v>48</v>
      </c>
      <c r="H113" s="118" t="s">
        <v>8</v>
      </c>
      <c r="J113" s="91" t="s">
        <v>24</v>
      </c>
      <c r="K113" s="92"/>
      <c r="L113" s="92"/>
      <c r="M113" s="92"/>
      <c r="N113" s="93"/>
    </row>
    <row r="114" spans="1:14" ht="16.5" thickBot="1" x14ac:dyDescent="0.3">
      <c r="A114" s="17">
        <v>2</v>
      </c>
      <c r="B114" s="113"/>
      <c r="C114" s="116"/>
      <c r="D114" s="8">
        <v>29</v>
      </c>
      <c r="E114" s="8">
        <v>40</v>
      </c>
      <c r="F114" s="119"/>
      <c r="G114" s="119"/>
      <c r="H114" s="119"/>
      <c r="J114" s="33" t="s">
        <v>33</v>
      </c>
      <c r="K114" s="33" t="s">
        <v>16</v>
      </c>
      <c r="L114" s="33" t="s">
        <v>17</v>
      </c>
      <c r="M114" s="33" t="s">
        <v>18</v>
      </c>
      <c r="N114" s="33" t="s">
        <v>19</v>
      </c>
    </row>
    <row r="115" spans="1:14" ht="16.5" thickBot="1" x14ac:dyDescent="0.3">
      <c r="A115" s="17">
        <v>3</v>
      </c>
      <c r="B115" s="114"/>
      <c r="C115" s="117"/>
      <c r="D115" s="8">
        <v>28.3</v>
      </c>
      <c r="E115" s="8">
        <v>36</v>
      </c>
      <c r="F115" s="120"/>
      <c r="G115" s="120"/>
      <c r="H115" s="120"/>
      <c r="J115" s="34">
        <v>0.375</v>
      </c>
      <c r="K115" s="33">
        <v>71</v>
      </c>
      <c r="L115" s="33">
        <v>68</v>
      </c>
      <c r="M115" s="33">
        <v>67</v>
      </c>
      <c r="N115" s="33">
        <v>73</v>
      </c>
    </row>
    <row r="116" spans="1:14" ht="16.5" thickBot="1" x14ac:dyDescent="0.3">
      <c r="A116" s="17">
        <v>1</v>
      </c>
      <c r="B116" s="112">
        <v>43139</v>
      </c>
      <c r="C116" s="115">
        <v>0.66666666666666663</v>
      </c>
      <c r="D116" s="8">
        <v>35.299999999999997</v>
      </c>
      <c r="E116" s="8">
        <v>33</v>
      </c>
      <c r="F116" s="118">
        <v>34.6</v>
      </c>
      <c r="G116" s="118">
        <v>39</v>
      </c>
      <c r="H116" s="121" t="s">
        <v>8</v>
      </c>
      <c r="J116" s="34">
        <v>0.52083333333333337</v>
      </c>
      <c r="K116" s="33">
        <v>41</v>
      </c>
      <c r="L116" s="33">
        <v>40</v>
      </c>
      <c r="M116" s="33">
        <v>36</v>
      </c>
      <c r="N116" s="33">
        <v>48</v>
      </c>
    </row>
    <row r="117" spans="1:14" ht="16.5" thickBot="1" x14ac:dyDescent="0.3">
      <c r="A117" s="17">
        <v>2</v>
      </c>
      <c r="B117" s="113"/>
      <c r="C117" s="116"/>
      <c r="D117" s="8">
        <v>32.299999999999997</v>
      </c>
      <c r="E117" s="8">
        <v>32</v>
      </c>
      <c r="F117" s="119"/>
      <c r="G117" s="119"/>
      <c r="H117" s="122"/>
      <c r="J117" s="34">
        <v>0.66666666666666663</v>
      </c>
      <c r="K117" s="33">
        <v>33</v>
      </c>
      <c r="L117" s="33">
        <v>32</v>
      </c>
      <c r="M117" s="33">
        <v>27</v>
      </c>
      <c r="N117" s="33">
        <v>39</v>
      </c>
    </row>
    <row r="118" spans="1:14" ht="16.5" thickBot="1" x14ac:dyDescent="0.3">
      <c r="A118" s="17">
        <v>3</v>
      </c>
      <c r="B118" s="114"/>
      <c r="C118" s="117"/>
      <c r="D118" s="8">
        <v>31.6</v>
      </c>
      <c r="E118" s="8">
        <v>27</v>
      </c>
      <c r="F118" s="120"/>
      <c r="G118" s="120"/>
      <c r="H118" s="123"/>
      <c r="J118" s="34">
        <v>0.8125</v>
      </c>
      <c r="K118" s="33">
        <v>41</v>
      </c>
      <c r="L118" s="33">
        <v>41</v>
      </c>
      <c r="M118" s="33">
        <v>41</v>
      </c>
      <c r="N118" s="33">
        <v>39</v>
      </c>
    </row>
    <row r="119" spans="1:14" ht="16.5" thickBot="1" x14ac:dyDescent="0.3">
      <c r="A119" s="17">
        <v>1</v>
      </c>
      <c r="B119" s="112">
        <v>43139</v>
      </c>
      <c r="C119" s="115">
        <v>0.8125</v>
      </c>
      <c r="D119" s="8">
        <v>37.299999999999997</v>
      </c>
      <c r="E119" s="8">
        <v>41</v>
      </c>
      <c r="F119" s="118">
        <v>33.6</v>
      </c>
      <c r="G119" s="118">
        <v>39</v>
      </c>
      <c r="H119" s="121" t="s">
        <v>8</v>
      </c>
    </row>
    <row r="120" spans="1:14" ht="16.5" thickBot="1" x14ac:dyDescent="0.3">
      <c r="A120" s="17">
        <v>2</v>
      </c>
      <c r="B120" s="113"/>
      <c r="C120" s="116"/>
      <c r="D120" s="8">
        <v>33.700000000000003</v>
      </c>
      <c r="E120" s="8">
        <v>41</v>
      </c>
      <c r="F120" s="119"/>
      <c r="G120" s="119"/>
      <c r="H120" s="122"/>
    </row>
    <row r="121" spans="1:14" ht="16.5" thickBot="1" x14ac:dyDescent="0.3">
      <c r="A121" s="17">
        <v>3</v>
      </c>
      <c r="B121" s="114"/>
      <c r="C121" s="117"/>
      <c r="D121" s="8">
        <v>33.6</v>
      </c>
      <c r="E121" s="8">
        <v>41</v>
      </c>
      <c r="F121" s="120"/>
      <c r="G121" s="120"/>
      <c r="H121" s="123"/>
    </row>
    <row r="122" spans="1:14" ht="16.5" thickBot="1" x14ac:dyDescent="0.3">
      <c r="A122" s="18">
        <v>1</v>
      </c>
      <c r="B122" s="124">
        <v>43140</v>
      </c>
      <c r="C122" s="127">
        <v>0.375</v>
      </c>
      <c r="D122" s="11">
        <v>25.5</v>
      </c>
      <c r="E122" s="11">
        <v>62</v>
      </c>
      <c r="F122" s="130">
        <v>25.8</v>
      </c>
      <c r="G122" s="130">
        <v>64</v>
      </c>
      <c r="H122" s="130" t="s">
        <v>8</v>
      </c>
    </row>
    <row r="123" spans="1:14" ht="16.5" thickBot="1" x14ac:dyDescent="0.3">
      <c r="A123" s="18">
        <v>2</v>
      </c>
      <c r="B123" s="125"/>
      <c r="C123" s="128"/>
      <c r="D123" s="11">
        <v>26.5</v>
      </c>
      <c r="E123" s="11">
        <v>60</v>
      </c>
      <c r="F123" s="131"/>
      <c r="G123" s="131"/>
      <c r="H123" s="131"/>
    </row>
    <row r="124" spans="1:14" ht="16.5" thickBot="1" x14ac:dyDescent="0.3">
      <c r="A124" s="18">
        <v>3</v>
      </c>
      <c r="B124" s="126"/>
      <c r="C124" s="129"/>
      <c r="D124" s="11">
        <v>26.8</v>
      </c>
      <c r="E124" s="11">
        <v>57</v>
      </c>
      <c r="F124" s="132"/>
      <c r="G124" s="132"/>
      <c r="H124" s="132"/>
    </row>
    <row r="125" spans="1:14" ht="16.5" thickBot="1" x14ac:dyDescent="0.3">
      <c r="A125" s="18">
        <v>1</v>
      </c>
      <c r="B125" s="124">
        <v>43140</v>
      </c>
      <c r="C125" s="127">
        <v>0.52083333333333337</v>
      </c>
      <c r="D125" s="11">
        <v>30.6</v>
      </c>
      <c r="E125" s="11">
        <v>47</v>
      </c>
      <c r="F125" s="130">
        <v>34.5</v>
      </c>
      <c r="G125" s="130">
        <v>52</v>
      </c>
      <c r="H125" s="130" t="s">
        <v>8</v>
      </c>
      <c r="J125" s="184" t="s">
        <v>25</v>
      </c>
      <c r="K125" s="185"/>
      <c r="L125" s="185"/>
      <c r="M125" s="185"/>
      <c r="N125" s="188"/>
    </row>
    <row r="126" spans="1:14" ht="16.5" thickBot="1" x14ac:dyDescent="0.3">
      <c r="A126" s="18">
        <v>2</v>
      </c>
      <c r="B126" s="125"/>
      <c r="C126" s="128"/>
      <c r="D126" s="11">
        <v>29.3</v>
      </c>
      <c r="E126" s="11">
        <v>45</v>
      </c>
      <c r="F126" s="131"/>
      <c r="G126" s="131"/>
      <c r="H126" s="131"/>
      <c r="J126" s="27" t="s">
        <v>33</v>
      </c>
      <c r="K126" s="27" t="s">
        <v>16</v>
      </c>
      <c r="L126" s="27" t="s">
        <v>17</v>
      </c>
      <c r="M126" s="27" t="s">
        <v>18</v>
      </c>
      <c r="N126" s="27" t="s">
        <v>19</v>
      </c>
    </row>
    <row r="127" spans="1:14" ht="16.5" thickBot="1" x14ac:dyDescent="0.3">
      <c r="A127" s="18">
        <v>3</v>
      </c>
      <c r="B127" s="126"/>
      <c r="C127" s="129"/>
      <c r="D127" s="11">
        <v>29.2</v>
      </c>
      <c r="E127" s="11">
        <v>43</v>
      </c>
      <c r="F127" s="132"/>
      <c r="G127" s="132"/>
      <c r="H127" s="132"/>
      <c r="J127" s="28">
        <v>0.375</v>
      </c>
      <c r="K127" s="27">
        <v>62</v>
      </c>
      <c r="L127" s="27">
        <v>60</v>
      </c>
      <c r="M127" s="27">
        <v>57</v>
      </c>
      <c r="N127" s="27">
        <v>64</v>
      </c>
    </row>
    <row r="128" spans="1:14" ht="16.5" thickBot="1" x14ac:dyDescent="0.3">
      <c r="A128" s="18">
        <v>1</v>
      </c>
      <c r="B128" s="124">
        <v>43140</v>
      </c>
      <c r="C128" s="127">
        <v>0.66666666666666663</v>
      </c>
      <c r="D128" s="11">
        <v>32.700000000000003</v>
      </c>
      <c r="E128" s="11">
        <v>46</v>
      </c>
      <c r="F128" s="130">
        <v>32.200000000000003</v>
      </c>
      <c r="G128" s="130">
        <v>58</v>
      </c>
      <c r="H128" s="130" t="s">
        <v>8</v>
      </c>
      <c r="J128" s="28">
        <v>0.52083333333333337</v>
      </c>
      <c r="K128" s="27">
        <v>47</v>
      </c>
      <c r="L128" s="27">
        <v>45</v>
      </c>
      <c r="M128" s="27">
        <v>43</v>
      </c>
      <c r="N128" s="27">
        <v>52</v>
      </c>
    </row>
    <row r="129" spans="1:28" ht="16.5" thickBot="1" x14ac:dyDescent="0.3">
      <c r="A129" s="18">
        <v>2</v>
      </c>
      <c r="B129" s="125"/>
      <c r="C129" s="128"/>
      <c r="D129" s="11">
        <v>31.6</v>
      </c>
      <c r="E129" s="11">
        <v>45</v>
      </c>
      <c r="F129" s="131"/>
      <c r="G129" s="131"/>
      <c r="H129" s="131"/>
      <c r="J129" s="28">
        <v>0.66666666666666663</v>
      </c>
      <c r="K129" s="27">
        <v>46</v>
      </c>
      <c r="L129" s="27">
        <v>45</v>
      </c>
      <c r="M129" s="27">
        <v>42</v>
      </c>
      <c r="N129" s="27">
        <v>58</v>
      </c>
    </row>
    <row r="130" spans="1:28" ht="16.5" thickBot="1" x14ac:dyDescent="0.3">
      <c r="A130" s="18">
        <v>3</v>
      </c>
      <c r="B130" s="126"/>
      <c r="C130" s="129"/>
      <c r="D130" s="11">
        <v>31.4</v>
      </c>
      <c r="E130" s="11">
        <v>42</v>
      </c>
      <c r="F130" s="132"/>
      <c r="G130" s="132"/>
      <c r="H130" s="132"/>
      <c r="J130" s="28">
        <v>0.8125</v>
      </c>
      <c r="K130" s="27">
        <v>62</v>
      </c>
      <c r="L130" s="27">
        <v>61</v>
      </c>
      <c r="M130" s="27">
        <v>61</v>
      </c>
      <c r="N130" s="27">
        <v>57</v>
      </c>
    </row>
    <row r="131" spans="1:28" ht="16.5" thickBot="1" x14ac:dyDescent="0.3">
      <c r="A131" s="18">
        <v>1</v>
      </c>
      <c r="B131" s="124">
        <v>43140</v>
      </c>
      <c r="C131" s="127">
        <v>0.8125</v>
      </c>
      <c r="D131" s="11">
        <v>31.3</v>
      </c>
      <c r="E131" s="11">
        <v>62</v>
      </c>
      <c r="F131" s="130">
        <v>26.6</v>
      </c>
      <c r="G131" s="130">
        <v>57</v>
      </c>
      <c r="H131" s="130" t="s">
        <v>8</v>
      </c>
    </row>
    <row r="132" spans="1:28" ht="16.5" thickBot="1" x14ac:dyDescent="0.3">
      <c r="A132" s="18">
        <v>2</v>
      </c>
      <c r="B132" s="125"/>
      <c r="C132" s="128"/>
      <c r="D132" s="11">
        <v>31</v>
      </c>
      <c r="E132" s="11">
        <v>61</v>
      </c>
      <c r="F132" s="131"/>
      <c r="G132" s="131"/>
      <c r="H132" s="131"/>
    </row>
    <row r="133" spans="1:28" ht="16.5" thickBot="1" x14ac:dyDescent="0.3">
      <c r="A133" s="18">
        <v>3</v>
      </c>
      <c r="B133" s="126"/>
      <c r="C133" s="129"/>
      <c r="D133" s="11">
        <v>30.2</v>
      </c>
      <c r="E133" s="11">
        <v>61</v>
      </c>
      <c r="F133" s="132"/>
      <c r="G133" s="132"/>
      <c r="H133" s="132"/>
    </row>
    <row r="134" spans="1:28" ht="16.5" thickBot="1" x14ac:dyDescent="0.3">
      <c r="A134" s="18">
        <v>1</v>
      </c>
      <c r="B134" s="124">
        <v>43143</v>
      </c>
      <c r="C134" s="127">
        <v>0.375</v>
      </c>
      <c r="D134" s="11">
        <v>19.2</v>
      </c>
      <c r="E134" s="11">
        <v>69</v>
      </c>
      <c r="F134" s="130">
        <v>19.100000000000001</v>
      </c>
      <c r="G134" s="130">
        <v>69</v>
      </c>
      <c r="H134" s="133" t="s">
        <v>9</v>
      </c>
    </row>
    <row r="135" spans="1:28" ht="16.5" thickBot="1" x14ac:dyDescent="0.3">
      <c r="A135" s="18">
        <v>2</v>
      </c>
      <c r="B135" s="125"/>
      <c r="C135" s="128"/>
      <c r="D135" s="11">
        <v>19.600000000000001</v>
      </c>
      <c r="E135" s="11">
        <v>69</v>
      </c>
      <c r="F135" s="131"/>
      <c r="G135" s="131"/>
      <c r="H135" s="134"/>
    </row>
    <row r="136" spans="1:28" ht="16.5" thickBot="1" x14ac:dyDescent="0.3">
      <c r="A136" s="18">
        <v>3</v>
      </c>
      <c r="B136" s="126"/>
      <c r="C136" s="129"/>
      <c r="D136" s="11">
        <v>19.899999999999999</v>
      </c>
      <c r="E136" s="11">
        <v>67</v>
      </c>
      <c r="F136" s="132"/>
      <c r="G136" s="132"/>
      <c r="H136" s="135"/>
    </row>
    <row r="137" spans="1:28" ht="16.5" thickBot="1" x14ac:dyDescent="0.3">
      <c r="A137" s="18">
        <v>1</v>
      </c>
      <c r="B137" s="124">
        <v>43143</v>
      </c>
      <c r="C137" s="127">
        <v>0.52083333333333337</v>
      </c>
      <c r="D137" s="10">
        <v>20.7</v>
      </c>
      <c r="E137" s="10">
        <v>49</v>
      </c>
      <c r="F137" s="136">
        <v>24.2</v>
      </c>
      <c r="G137" s="136">
        <v>67</v>
      </c>
      <c r="H137" s="136" t="s">
        <v>8</v>
      </c>
      <c r="J137" s="184" t="s">
        <v>26</v>
      </c>
      <c r="K137" s="185"/>
      <c r="L137" s="185"/>
      <c r="M137" s="185"/>
      <c r="N137" s="188"/>
    </row>
    <row r="138" spans="1:28" ht="16.5" thickBot="1" x14ac:dyDescent="0.3">
      <c r="A138" s="18">
        <v>2</v>
      </c>
      <c r="B138" s="125"/>
      <c r="C138" s="128"/>
      <c r="D138" s="10">
        <v>19.899999999999999</v>
      </c>
      <c r="E138" s="10">
        <v>47</v>
      </c>
      <c r="F138" s="137"/>
      <c r="G138" s="137"/>
      <c r="H138" s="137"/>
      <c r="J138" s="27" t="s">
        <v>33</v>
      </c>
      <c r="K138" s="27" t="s">
        <v>16</v>
      </c>
      <c r="L138" s="27" t="s">
        <v>17</v>
      </c>
      <c r="M138" s="27" t="s">
        <v>18</v>
      </c>
      <c r="N138" s="27" t="s">
        <v>19</v>
      </c>
      <c r="X138" s="184" t="s">
        <v>40</v>
      </c>
      <c r="Y138" s="185"/>
      <c r="Z138" s="185"/>
      <c r="AA138" s="185"/>
      <c r="AB138" s="188"/>
    </row>
    <row r="139" spans="1:28" ht="16.5" thickBot="1" x14ac:dyDescent="0.3">
      <c r="A139" s="18">
        <v>3</v>
      </c>
      <c r="B139" s="126"/>
      <c r="C139" s="129"/>
      <c r="D139" s="10">
        <v>19.7</v>
      </c>
      <c r="E139" s="10">
        <v>47</v>
      </c>
      <c r="F139" s="138"/>
      <c r="G139" s="138"/>
      <c r="H139" s="138"/>
      <c r="J139" s="28">
        <v>0.375</v>
      </c>
      <c r="K139" s="27">
        <v>69</v>
      </c>
      <c r="L139" s="27">
        <v>69</v>
      </c>
      <c r="M139" s="27">
        <v>67</v>
      </c>
      <c r="N139" s="27">
        <v>69</v>
      </c>
      <c r="X139" s="27" t="s">
        <v>33</v>
      </c>
      <c r="Y139" s="27" t="s">
        <v>16</v>
      </c>
      <c r="Z139" s="27" t="s">
        <v>17</v>
      </c>
      <c r="AA139" s="27" t="s">
        <v>18</v>
      </c>
      <c r="AB139" s="27" t="s">
        <v>19</v>
      </c>
    </row>
    <row r="140" spans="1:28" ht="16.5" thickBot="1" x14ac:dyDescent="0.3">
      <c r="A140" s="18">
        <v>1</v>
      </c>
      <c r="B140" s="124">
        <v>43143</v>
      </c>
      <c r="C140" s="127">
        <v>0.66666666666666663</v>
      </c>
      <c r="D140" s="10">
        <v>24.3</v>
      </c>
      <c r="E140" s="10">
        <v>37</v>
      </c>
      <c r="F140" s="12"/>
      <c r="G140" s="12"/>
      <c r="H140" s="12"/>
      <c r="J140" s="28">
        <v>0.52083333333333337</v>
      </c>
      <c r="K140" s="27">
        <v>49</v>
      </c>
      <c r="L140" s="27">
        <v>47</v>
      </c>
      <c r="M140" s="27">
        <v>47</v>
      </c>
      <c r="N140" s="27">
        <v>67</v>
      </c>
      <c r="X140" s="28">
        <v>0.375</v>
      </c>
      <c r="Y140" s="27">
        <f>(K127+K139+K151)/3</f>
        <v>66.333333333333329</v>
      </c>
      <c r="Z140" s="27">
        <f t="shared" ref="Z140:AB143" si="4">(L127+L139+L151)/3</f>
        <v>65.333333333333329</v>
      </c>
      <c r="AA140" s="27">
        <f t="shared" si="4"/>
        <v>63.333333333333336</v>
      </c>
      <c r="AB140" s="27">
        <f t="shared" si="4"/>
        <v>66.666666666666671</v>
      </c>
    </row>
    <row r="141" spans="1:28" ht="16.5" thickBot="1" x14ac:dyDescent="0.3">
      <c r="A141" s="18">
        <v>2</v>
      </c>
      <c r="B141" s="125"/>
      <c r="C141" s="128"/>
      <c r="D141" s="10">
        <v>23.8</v>
      </c>
      <c r="E141" s="10">
        <v>36</v>
      </c>
      <c r="F141" s="12">
        <v>26.2</v>
      </c>
      <c r="G141" s="12">
        <v>47</v>
      </c>
      <c r="H141" s="12" t="s">
        <v>8</v>
      </c>
      <c r="J141" s="28">
        <v>0.66666666666666663</v>
      </c>
      <c r="K141" s="27">
        <v>37</v>
      </c>
      <c r="L141" s="27">
        <v>36</v>
      </c>
      <c r="M141" s="27">
        <v>33</v>
      </c>
      <c r="N141" s="27">
        <v>47</v>
      </c>
      <c r="X141" s="28">
        <v>0.52083333333333337</v>
      </c>
      <c r="Y141" s="27">
        <f t="shared" ref="Y141:Y143" si="5">(K128+K140+K152)/3</f>
        <v>47.666666666666664</v>
      </c>
      <c r="Z141" s="27">
        <f t="shared" si="4"/>
        <v>44</v>
      </c>
      <c r="AA141" s="27">
        <f t="shared" si="4"/>
        <v>44</v>
      </c>
      <c r="AB141" s="27">
        <f t="shared" si="4"/>
        <v>61.666666666666664</v>
      </c>
    </row>
    <row r="142" spans="1:28" ht="16.5" thickBot="1" x14ac:dyDescent="0.3">
      <c r="A142" s="18">
        <v>3</v>
      </c>
      <c r="B142" s="126"/>
      <c r="C142" s="129"/>
      <c r="D142" s="10">
        <v>23.2</v>
      </c>
      <c r="E142" s="10">
        <v>33</v>
      </c>
      <c r="F142" s="13"/>
      <c r="G142" s="13"/>
      <c r="H142" s="13"/>
      <c r="J142" s="28">
        <v>0.8125</v>
      </c>
      <c r="K142" s="27">
        <v>64</v>
      </c>
      <c r="L142" s="27">
        <v>62</v>
      </c>
      <c r="M142" s="27">
        <v>62</v>
      </c>
      <c r="N142" s="27">
        <v>63</v>
      </c>
      <c r="X142" s="28">
        <v>0.66666666666666663</v>
      </c>
      <c r="Y142" s="27">
        <f t="shared" si="5"/>
        <v>40.333333333333336</v>
      </c>
      <c r="Z142" s="27">
        <f t="shared" si="4"/>
        <v>38.333333333333336</v>
      </c>
      <c r="AA142" s="27">
        <f t="shared" si="4"/>
        <v>35.666666666666664</v>
      </c>
      <c r="AB142" s="27">
        <f t="shared" si="4"/>
        <v>49</v>
      </c>
    </row>
    <row r="143" spans="1:28" ht="16.5" thickBot="1" x14ac:dyDescent="0.3">
      <c r="A143" s="18">
        <v>1</v>
      </c>
      <c r="B143" s="124">
        <v>43143</v>
      </c>
      <c r="C143" s="127">
        <v>0.8125</v>
      </c>
      <c r="D143" s="10">
        <v>24.6</v>
      </c>
      <c r="E143" s="10">
        <v>64</v>
      </c>
      <c r="F143" s="136">
        <v>24.5</v>
      </c>
      <c r="G143" s="136">
        <v>63</v>
      </c>
      <c r="H143" s="136" t="s">
        <v>8</v>
      </c>
      <c r="X143" s="28">
        <v>0.8125</v>
      </c>
      <c r="Y143" s="27">
        <f t="shared" si="5"/>
        <v>57.666666666666664</v>
      </c>
      <c r="Z143" s="27">
        <f t="shared" si="4"/>
        <v>56.666666666666664</v>
      </c>
      <c r="AA143" s="27">
        <f t="shared" si="4"/>
        <v>56.666666666666664</v>
      </c>
      <c r="AB143" s="27">
        <f t="shared" si="4"/>
        <v>57</v>
      </c>
    </row>
    <row r="144" spans="1:28" ht="16.5" thickBot="1" x14ac:dyDescent="0.3">
      <c r="A144" s="18">
        <v>2</v>
      </c>
      <c r="B144" s="125"/>
      <c r="C144" s="128"/>
      <c r="D144" s="10">
        <v>24.2</v>
      </c>
      <c r="E144" s="10">
        <v>62</v>
      </c>
      <c r="F144" s="137"/>
      <c r="G144" s="137"/>
      <c r="H144" s="137"/>
    </row>
    <row r="145" spans="1:14" ht="16.5" thickBot="1" x14ac:dyDescent="0.3">
      <c r="A145" s="18">
        <v>3</v>
      </c>
      <c r="B145" s="126"/>
      <c r="C145" s="129"/>
      <c r="D145" s="10">
        <v>23.8</v>
      </c>
      <c r="E145" s="10">
        <v>62</v>
      </c>
      <c r="F145" s="138"/>
      <c r="G145" s="138"/>
      <c r="H145" s="138"/>
    </row>
    <row r="146" spans="1:14" ht="16.5" thickBot="1" x14ac:dyDescent="0.3">
      <c r="A146" s="18">
        <v>1</v>
      </c>
      <c r="B146" s="124">
        <v>43144</v>
      </c>
      <c r="C146" s="127">
        <v>0.375</v>
      </c>
      <c r="D146" s="10">
        <v>17.399999999999999</v>
      </c>
      <c r="E146" s="10">
        <v>68</v>
      </c>
      <c r="F146" s="136">
        <v>17.2</v>
      </c>
      <c r="G146" s="136">
        <v>67</v>
      </c>
      <c r="H146" s="139" t="s">
        <v>9</v>
      </c>
    </row>
    <row r="147" spans="1:14" ht="16.5" thickBot="1" x14ac:dyDescent="0.3">
      <c r="A147" s="18">
        <v>2</v>
      </c>
      <c r="B147" s="125"/>
      <c r="C147" s="128"/>
      <c r="D147" s="11">
        <v>17.7</v>
      </c>
      <c r="E147" s="11">
        <v>67</v>
      </c>
      <c r="F147" s="137"/>
      <c r="G147" s="137"/>
      <c r="H147" s="140"/>
    </row>
    <row r="148" spans="1:14" ht="16.5" thickBot="1" x14ac:dyDescent="0.3">
      <c r="A148" s="18">
        <v>3</v>
      </c>
      <c r="B148" s="126"/>
      <c r="C148" s="129"/>
      <c r="D148" s="11">
        <v>18.3</v>
      </c>
      <c r="E148" s="11">
        <v>66</v>
      </c>
      <c r="F148" s="138"/>
      <c r="G148" s="138"/>
      <c r="H148" s="141"/>
    </row>
    <row r="149" spans="1:14" ht="16.5" thickBot="1" x14ac:dyDescent="0.3">
      <c r="A149" s="18">
        <v>1</v>
      </c>
      <c r="B149" s="124">
        <v>43144</v>
      </c>
      <c r="C149" s="127">
        <v>0.52083333333333337</v>
      </c>
      <c r="D149" s="11">
        <v>19.8</v>
      </c>
      <c r="E149" s="11">
        <v>47</v>
      </c>
      <c r="F149" s="130">
        <v>23.7</v>
      </c>
      <c r="G149" s="130">
        <v>66</v>
      </c>
      <c r="H149" s="130" t="s">
        <v>8</v>
      </c>
      <c r="J149" s="184" t="s">
        <v>27</v>
      </c>
      <c r="K149" s="185"/>
      <c r="L149" s="185"/>
      <c r="M149" s="185"/>
      <c r="N149" s="188"/>
    </row>
    <row r="150" spans="1:14" ht="16.5" thickBot="1" x14ac:dyDescent="0.3">
      <c r="A150" s="18">
        <v>2</v>
      </c>
      <c r="B150" s="125"/>
      <c r="C150" s="128"/>
      <c r="D150" s="11">
        <v>19.600000000000001</v>
      </c>
      <c r="E150" s="11">
        <v>40</v>
      </c>
      <c r="F150" s="131"/>
      <c r="G150" s="131"/>
      <c r="H150" s="131"/>
      <c r="J150" s="27" t="s">
        <v>33</v>
      </c>
      <c r="K150" s="27" t="s">
        <v>16</v>
      </c>
      <c r="L150" s="27" t="s">
        <v>17</v>
      </c>
      <c r="M150" s="27" t="s">
        <v>18</v>
      </c>
      <c r="N150" s="27" t="s">
        <v>19</v>
      </c>
    </row>
    <row r="151" spans="1:14" ht="16.5" thickBot="1" x14ac:dyDescent="0.3">
      <c r="A151" s="18">
        <v>3</v>
      </c>
      <c r="B151" s="126"/>
      <c r="C151" s="129"/>
      <c r="D151" s="11">
        <v>19.5</v>
      </c>
      <c r="E151" s="11">
        <v>42</v>
      </c>
      <c r="F151" s="132"/>
      <c r="G151" s="132"/>
      <c r="H151" s="132"/>
      <c r="J151" s="28">
        <v>0.375</v>
      </c>
      <c r="K151" s="27">
        <v>68</v>
      </c>
      <c r="L151" s="27">
        <v>67</v>
      </c>
      <c r="M151" s="27">
        <v>66</v>
      </c>
      <c r="N151" s="27">
        <v>67</v>
      </c>
    </row>
    <row r="152" spans="1:14" ht="16.5" thickBot="1" x14ac:dyDescent="0.3">
      <c r="A152" s="18">
        <v>1</v>
      </c>
      <c r="B152" s="124">
        <v>43144</v>
      </c>
      <c r="C152" s="127">
        <v>0.66666666666666663</v>
      </c>
      <c r="D152" s="11">
        <v>24.1</v>
      </c>
      <c r="E152" s="11">
        <v>38</v>
      </c>
      <c r="F152" s="130">
        <v>26.1</v>
      </c>
      <c r="G152" s="130">
        <v>42</v>
      </c>
      <c r="H152" s="130" t="s">
        <v>8</v>
      </c>
      <c r="J152" s="28">
        <v>0.52083333333333337</v>
      </c>
      <c r="K152" s="27">
        <v>47</v>
      </c>
      <c r="L152" s="27">
        <v>40</v>
      </c>
      <c r="M152" s="27">
        <v>42</v>
      </c>
      <c r="N152" s="27">
        <v>66</v>
      </c>
    </row>
    <row r="153" spans="1:14" ht="16.5" thickBot="1" x14ac:dyDescent="0.3">
      <c r="A153" s="18">
        <v>2</v>
      </c>
      <c r="B153" s="125"/>
      <c r="C153" s="128"/>
      <c r="D153" s="11">
        <v>23.5</v>
      </c>
      <c r="E153" s="11">
        <v>34</v>
      </c>
      <c r="F153" s="131"/>
      <c r="G153" s="131"/>
      <c r="H153" s="131"/>
      <c r="J153" s="28">
        <v>0.66666666666666663</v>
      </c>
      <c r="K153" s="27">
        <v>38</v>
      </c>
      <c r="L153" s="27">
        <v>34</v>
      </c>
      <c r="M153" s="27">
        <v>32</v>
      </c>
      <c r="N153" s="27">
        <v>42</v>
      </c>
    </row>
    <row r="154" spans="1:14" ht="16.5" thickBot="1" x14ac:dyDescent="0.3">
      <c r="A154" s="18">
        <v>3</v>
      </c>
      <c r="B154" s="126"/>
      <c r="C154" s="129"/>
      <c r="D154" s="11">
        <v>23.2</v>
      </c>
      <c r="E154" s="11">
        <v>32</v>
      </c>
      <c r="F154" s="132"/>
      <c r="G154" s="132"/>
      <c r="H154" s="132"/>
      <c r="J154" s="28">
        <v>0.8125</v>
      </c>
      <c r="K154" s="27">
        <v>47</v>
      </c>
      <c r="L154" s="27">
        <v>47</v>
      </c>
      <c r="M154" s="27">
        <v>47</v>
      </c>
      <c r="N154" s="27">
        <v>51</v>
      </c>
    </row>
    <row r="155" spans="1:14" ht="16.5" thickBot="1" x14ac:dyDescent="0.3">
      <c r="A155" s="18">
        <v>1</v>
      </c>
      <c r="B155" s="124">
        <v>43144</v>
      </c>
      <c r="C155" s="127">
        <v>0.8125</v>
      </c>
      <c r="D155" s="11">
        <v>25.2</v>
      </c>
      <c r="E155" s="11">
        <v>47</v>
      </c>
      <c r="F155" s="130">
        <v>25.3</v>
      </c>
      <c r="G155" s="130">
        <v>51</v>
      </c>
      <c r="H155" s="130" t="s">
        <v>8</v>
      </c>
    </row>
    <row r="156" spans="1:14" ht="16.5" thickBot="1" x14ac:dyDescent="0.3">
      <c r="A156" s="18">
        <v>2</v>
      </c>
      <c r="B156" s="125"/>
      <c r="C156" s="128"/>
      <c r="D156" s="11">
        <v>24.9</v>
      </c>
      <c r="E156" s="11">
        <v>47</v>
      </c>
      <c r="F156" s="131"/>
      <c r="G156" s="131"/>
      <c r="H156" s="131"/>
    </row>
    <row r="157" spans="1:14" ht="16.5" thickBot="1" x14ac:dyDescent="0.3">
      <c r="A157" s="18">
        <v>3</v>
      </c>
      <c r="B157" s="126"/>
      <c r="C157" s="129"/>
      <c r="D157" s="11">
        <v>24.8</v>
      </c>
      <c r="E157" s="11">
        <v>47</v>
      </c>
      <c r="F157" s="132"/>
      <c r="G157" s="132"/>
      <c r="H157" s="132"/>
    </row>
    <row r="158" spans="1:14" ht="16.5" thickBot="1" x14ac:dyDescent="0.3">
      <c r="A158" s="44">
        <v>1</v>
      </c>
      <c r="B158" s="142">
        <v>43147</v>
      </c>
      <c r="C158" s="145">
        <v>0.375</v>
      </c>
      <c r="D158" s="45">
        <v>21.1</v>
      </c>
      <c r="E158" s="45">
        <v>71</v>
      </c>
      <c r="F158" s="148">
        <v>19.600000000000001</v>
      </c>
      <c r="G158" s="148">
        <v>74</v>
      </c>
      <c r="H158" s="148" t="s">
        <v>8</v>
      </c>
    </row>
    <row r="159" spans="1:14" ht="16.5" thickBot="1" x14ac:dyDescent="0.3">
      <c r="A159" s="46">
        <v>2</v>
      </c>
      <c r="B159" s="143"/>
      <c r="C159" s="146"/>
      <c r="D159" s="47">
        <v>21.5</v>
      </c>
      <c r="E159" s="47">
        <v>69</v>
      </c>
      <c r="F159" s="146"/>
      <c r="G159" s="146"/>
      <c r="H159" s="146"/>
    </row>
    <row r="160" spans="1:14" ht="16.5" thickBot="1" x14ac:dyDescent="0.3">
      <c r="A160" s="46">
        <v>3</v>
      </c>
      <c r="B160" s="144"/>
      <c r="C160" s="147"/>
      <c r="D160" s="47">
        <v>22.2</v>
      </c>
      <c r="E160" s="47">
        <v>68</v>
      </c>
      <c r="F160" s="147"/>
      <c r="G160" s="147"/>
      <c r="H160" s="147"/>
    </row>
    <row r="161" spans="1:28" ht="16.5" thickBot="1" x14ac:dyDescent="0.3">
      <c r="A161" s="46">
        <v>1</v>
      </c>
      <c r="B161" s="142">
        <v>43147</v>
      </c>
      <c r="C161" s="145">
        <v>0.52083333333333337</v>
      </c>
      <c r="D161" s="47">
        <v>30</v>
      </c>
      <c r="E161" s="47">
        <v>57</v>
      </c>
      <c r="F161" s="149">
        <v>29.6</v>
      </c>
      <c r="G161" s="149">
        <v>59</v>
      </c>
      <c r="H161" s="149" t="s">
        <v>8</v>
      </c>
      <c r="J161" s="186" t="s">
        <v>28</v>
      </c>
      <c r="K161" s="187"/>
      <c r="L161" s="187"/>
      <c r="M161" s="187"/>
      <c r="N161" s="189"/>
    </row>
    <row r="162" spans="1:28" ht="16.5" thickBot="1" x14ac:dyDescent="0.3">
      <c r="A162" s="46">
        <v>2</v>
      </c>
      <c r="B162" s="143"/>
      <c r="C162" s="146"/>
      <c r="D162" s="47">
        <v>26.3</v>
      </c>
      <c r="E162" s="47">
        <v>55</v>
      </c>
      <c r="F162" s="150"/>
      <c r="G162" s="150"/>
      <c r="H162" s="150"/>
      <c r="J162" s="48" t="s">
        <v>33</v>
      </c>
      <c r="K162" s="48" t="s">
        <v>16</v>
      </c>
      <c r="L162" s="48" t="s">
        <v>17</v>
      </c>
      <c r="M162" s="48" t="s">
        <v>18</v>
      </c>
      <c r="N162" s="48" t="s">
        <v>19</v>
      </c>
    </row>
    <row r="163" spans="1:28" ht="16.5" thickBot="1" x14ac:dyDescent="0.3">
      <c r="A163" s="46">
        <v>3</v>
      </c>
      <c r="B163" s="144"/>
      <c r="C163" s="147"/>
      <c r="D163" s="47">
        <v>25.7</v>
      </c>
      <c r="E163" s="47">
        <v>52</v>
      </c>
      <c r="F163" s="151"/>
      <c r="G163" s="151"/>
      <c r="H163" s="151"/>
      <c r="J163" s="49">
        <v>0.375</v>
      </c>
      <c r="K163" s="48">
        <v>71</v>
      </c>
      <c r="L163" s="48">
        <v>69</v>
      </c>
      <c r="M163" s="48">
        <v>68</v>
      </c>
      <c r="N163" s="48">
        <v>74</v>
      </c>
    </row>
    <row r="164" spans="1:28" ht="16.5" thickBot="1" x14ac:dyDescent="0.3">
      <c r="A164" s="44">
        <v>1</v>
      </c>
      <c r="B164" s="142">
        <v>43147</v>
      </c>
      <c r="C164" s="145">
        <v>0.66666666666666663</v>
      </c>
      <c r="D164" s="45">
        <v>34.5</v>
      </c>
      <c r="E164" s="45">
        <v>54</v>
      </c>
      <c r="F164" s="148">
        <v>30.8</v>
      </c>
      <c r="G164" s="148">
        <v>58</v>
      </c>
      <c r="H164" s="148" t="s">
        <v>8</v>
      </c>
      <c r="J164" s="49">
        <v>0.52083333333333337</v>
      </c>
      <c r="K164" s="48">
        <v>57</v>
      </c>
      <c r="L164" s="48">
        <v>55</v>
      </c>
      <c r="M164" s="48">
        <v>52</v>
      </c>
      <c r="N164" s="48">
        <v>59</v>
      </c>
    </row>
    <row r="165" spans="1:28" ht="16.5" thickBot="1" x14ac:dyDescent="0.3">
      <c r="A165" s="46">
        <v>2</v>
      </c>
      <c r="B165" s="143"/>
      <c r="C165" s="146"/>
      <c r="D165" s="47">
        <v>31.4</v>
      </c>
      <c r="E165" s="47">
        <v>52</v>
      </c>
      <c r="F165" s="146"/>
      <c r="G165" s="146"/>
      <c r="H165" s="146"/>
      <c r="J165" s="49">
        <v>0.66666666666666663</v>
      </c>
      <c r="K165" s="48">
        <v>54</v>
      </c>
      <c r="L165" s="48">
        <v>52</v>
      </c>
      <c r="M165" s="48">
        <v>51</v>
      </c>
      <c r="N165" s="48">
        <v>58</v>
      </c>
    </row>
    <row r="166" spans="1:28" ht="16.5" thickBot="1" x14ac:dyDescent="0.3">
      <c r="A166" s="46">
        <v>3</v>
      </c>
      <c r="B166" s="144"/>
      <c r="C166" s="147"/>
      <c r="D166" s="47">
        <v>30.1</v>
      </c>
      <c r="E166" s="47">
        <v>51</v>
      </c>
      <c r="F166" s="147"/>
      <c r="G166" s="147"/>
      <c r="H166" s="147"/>
      <c r="J166" s="49">
        <v>0.8125</v>
      </c>
      <c r="K166" s="48">
        <v>62</v>
      </c>
      <c r="L166" s="48">
        <v>61</v>
      </c>
      <c r="M166" s="48">
        <v>61</v>
      </c>
      <c r="N166" s="48">
        <v>65</v>
      </c>
    </row>
    <row r="167" spans="1:28" ht="16.5" thickBot="1" x14ac:dyDescent="0.3">
      <c r="A167" s="46">
        <v>1</v>
      </c>
      <c r="B167" s="142">
        <v>43147</v>
      </c>
      <c r="C167" s="145">
        <v>0.8125</v>
      </c>
      <c r="D167" s="47">
        <v>36.1</v>
      </c>
      <c r="E167" s="47">
        <v>62</v>
      </c>
      <c r="F167" s="149">
        <v>29.1</v>
      </c>
      <c r="G167" s="149">
        <v>65</v>
      </c>
      <c r="H167" s="149" t="s">
        <v>8</v>
      </c>
    </row>
    <row r="168" spans="1:28" ht="16.5" thickBot="1" x14ac:dyDescent="0.3">
      <c r="A168" s="46">
        <v>2</v>
      </c>
      <c r="B168" s="143"/>
      <c r="C168" s="146"/>
      <c r="D168" s="47">
        <v>31.9</v>
      </c>
      <c r="E168" s="47">
        <v>61</v>
      </c>
      <c r="F168" s="150"/>
      <c r="G168" s="150"/>
      <c r="H168" s="150"/>
    </row>
    <row r="169" spans="1:28" ht="16.5" thickBot="1" x14ac:dyDescent="0.3">
      <c r="A169" s="46">
        <v>3</v>
      </c>
      <c r="B169" s="144"/>
      <c r="C169" s="147"/>
      <c r="D169" s="47">
        <v>31.3</v>
      </c>
      <c r="E169" s="47">
        <v>61</v>
      </c>
      <c r="F169" s="151"/>
      <c r="G169" s="151"/>
      <c r="H169" s="151"/>
    </row>
    <row r="170" spans="1:28" ht="16.5" thickBot="1" x14ac:dyDescent="0.3">
      <c r="A170" s="44">
        <v>1</v>
      </c>
      <c r="B170" s="142">
        <v>43148</v>
      </c>
      <c r="C170" s="145">
        <v>0.375</v>
      </c>
      <c r="D170" s="45">
        <v>21.3</v>
      </c>
      <c r="E170" s="45">
        <v>73</v>
      </c>
      <c r="F170" s="148">
        <v>18.399999999999999</v>
      </c>
      <c r="G170" s="148">
        <v>77</v>
      </c>
      <c r="H170" s="152" t="s">
        <v>9</v>
      </c>
    </row>
    <row r="171" spans="1:28" ht="16.5" thickBot="1" x14ac:dyDescent="0.3">
      <c r="A171" s="46">
        <v>2</v>
      </c>
      <c r="B171" s="143"/>
      <c r="C171" s="146"/>
      <c r="D171" s="47">
        <v>21.4</v>
      </c>
      <c r="E171" s="47">
        <v>72</v>
      </c>
      <c r="F171" s="146"/>
      <c r="G171" s="146"/>
      <c r="H171" s="153"/>
    </row>
    <row r="172" spans="1:28" ht="16.5" thickBot="1" x14ac:dyDescent="0.3">
      <c r="A172" s="46">
        <v>3</v>
      </c>
      <c r="B172" s="144"/>
      <c r="C172" s="147"/>
      <c r="D172" s="47">
        <v>21.7</v>
      </c>
      <c r="E172" s="47">
        <v>71</v>
      </c>
      <c r="F172" s="147"/>
      <c r="G172" s="147"/>
      <c r="H172" s="154"/>
    </row>
    <row r="173" spans="1:28" ht="16.5" thickBot="1" x14ac:dyDescent="0.3">
      <c r="A173" s="46">
        <v>1</v>
      </c>
      <c r="B173" s="142">
        <v>43148</v>
      </c>
      <c r="C173" s="145">
        <v>0.52083333333333337</v>
      </c>
      <c r="D173" s="47">
        <v>30.5</v>
      </c>
      <c r="E173" s="47">
        <v>50</v>
      </c>
      <c r="F173" s="149">
        <v>29.4</v>
      </c>
      <c r="G173" s="149">
        <v>60</v>
      </c>
      <c r="H173" s="148" t="s">
        <v>8</v>
      </c>
      <c r="J173" s="186" t="s">
        <v>29</v>
      </c>
      <c r="K173" s="187"/>
      <c r="L173" s="187"/>
      <c r="M173" s="187"/>
      <c r="N173" s="189"/>
      <c r="X173" s="186" t="s">
        <v>41</v>
      </c>
      <c r="Y173" s="187"/>
      <c r="Z173" s="187"/>
      <c r="AA173" s="187"/>
      <c r="AB173" s="189"/>
    </row>
    <row r="174" spans="1:28" ht="16.5" thickBot="1" x14ac:dyDescent="0.3">
      <c r="A174" s="46">
        <v>2</v>
      </c>
      <c r="B174" s="143"/>
      <c r="C174" s="146"/>
      <c r="D174" s="47">
        <v>26.7</v>
      </c>
      <c r="E174" s="47">
        <v>47</v>
      </c>
      <c r="F174" s="150"/>
      <c r="G174" s="150"/>
      <c r="H174" s="146"/>
      <c r="J174" s="48" t="s">
        <v>33</v>
      </c>
      <c r="K174" s="48" t="s">
        <v>16</v>
      </c>
      <c r="L174" s="48" t="s">
        <v>17</v>
      </c>
      <c r="M174" s="48" t="s">
        <v>18</v>
      </c>
      <c r="N174" s="48" t="s">
        <v>19</v>
      </c>
      <c r="X174" s="48" t="s">
        <v>33</v>
      </c>
      <c r="Y174" s="48" t="s">
        <v>16</v>
      </c>
      <c r="Z174" s="48" t="s">
        <v>17</v>
      </c>
      <c r="AA174" s="48" t="s">
        <v>18</v>
      </c>
      <c r="AB174" s="48" t="s">
        <v>19</v>
      </c>
    </row>
    <row r="175" spans="1:28" ht="16.5" thickBot="1" x14ac:dyDescent="0.3">
      <c r="A175" s="46">
        <v>3</v>
      </c>
      <c r="B175" s="144"/>
      <c r="C175" s="147"/>
      <c r="D175" s="47">
        <v>26</v>
      </c>
      <c r="E175" s="47">
        <v>43</v>
      </c>
      <c r="F175" s="151"/>
      <c r="G175" s="151"/>
      <c r="H175" s="147"/>
      <c r="J175" s="49">
        <v>0.375</v>
      </c>
      <c r="K175" s="48">
        <v>73</v>
      </c>
      <c r="L175" s="48">
        <v>72</v>
      </c>
      <c r="M175" s="48">
        <v>71</v>
      </c>
      <c r="N175" s="48">
        <v>77</v>
      </c>
      <c r="X175" s="49">
        <v>0.375</v>
      </c>
      <c r="Y175" s="48">
        <f>(K163+K175+K187)/3</f>
        <v>65.333333333333329</v>
      </c>
      <c r="Z175" s="48">
        <f t="shared" ref="Z175:AB178" si="6">(L163+L175+L187)/3</f>
        <v>64.333333333333329</v>
      </c>
      <c r="AA175" s="48">
        <f t="shared" si="6"/>
        <v>63</v>
      </c>
      <c r="AB175" s="48">
        <f t="shared" si="6"/>
        <v>70</v>
      </c>
    </row>
    <row r="176" spans="1:28" ht="16.5" thickBot="1" x14ac:dyDescent="0.3">
      <c r="A176" s="44">
        <v>1</v>
      </c>
      <c r="B176" s="142">
        <v>43148</v>
      </c>
      <c r="C176" s="145">
        <v>0.66666666666666663</v>
      </c>
      <c r="D176" s="45">
        <v>36.299999999999997</v>
      </c>
      <c r="E176" s="45">
        <v>48</v>
      </c>
      <c r="F176" s="148">
        <v>32.5</v>
      </c>
      <c r="G176" s="148">
        <v>49</v>
      </c>
      <c r="H176" s="148" t="s">
        <v>8</v>
      </c>
      <c r="J176" s="49">
        <v>0.52083333333333337</v>
      </c>
      <c r="K176" s="48">
        <v>50</v>
      </c>
      <c r="L176" s="48">
        <v>47</v>
      </c>
      <c r="M176" s="48">
        <v>43</v>
      </c>
      <c r="N176" s="48">
        <v>60</v>
      </c>
      <c r="X176" s="49">
        <v>0.52083333333333337</v>
      </c>
      <c r="Y176" s="48">
        <f t="shared" ref="Y176:Y178" si="7">(K164+K176+K188)/3</f>
        <v>52.666666666666664</v>
      </c>
      <c r="Z176" s="48">
        <f t="shared" si="6"/>
        <v>49</v>
      </c>
      <c r="AA176" s="48">
        <f t="shared" si="6"/>
        <v>46.666666666666664</v>
      </c>
      <c r="AB176" s="48">
        <f t="shared" si="6"/>
        <v>52.333333333333336</v>
      </c>
    </row>
    <row r="177" spans="1:28" ht="16.5" thickBot="1" x14ac:dyDescent="0.3">
      <c r="A177" s="46">
        <v>2</v>
      </c>
      <c r="B177" s="143"/>
      <c r="C177" s="146"/>
      <c r="D177" s="47">
        <v>32.799999999999997</v>
      </c>
      <c r="E177" s="47">
        <v>45</v>
      </c>
      <c r="F177" s="146"/>
      <c r="G177" s="146"/>
      <c r="H177" s="146"/>
      <c r="J177" s="49">
        <v>0.66666666666666663</v>
      </c>
      <c r="K177" s="48">
        <v>48</v>
      </c>
      <c r="L177" s="48">
        <v>45</v>
      </c>
      <c r="M177" s="48">
        <v>44</v>
      </c>
      <c r="N177" s="48">
        <v>49</v>
      </c>
      <c r="X177" s="49">
        <v>0.66666666666666663</v>
      </c>
      <c r="Y177" s="48">
        <f t="shared" si="7"/>
        <v>47.333333333333336</v>
      </c>
      <c r="Z177" s="48">
        <f t="shared" si="6"/>
        <v>43</v>
      </c>
      <c r="AA177" s="48">
        <f t="shared" si="6"/>
        <v>42.333333333333336</v>
      </c>
      <c r="AB177" s="48">
        <f t="shared" si="6"/>
        <v>50.666666666666664</v>
      </c>
    </row>
    <row r="178" spans="1:28" ht="16.5" thickBot="1" x14ac:dyDescent="0.3">
      <c r="A178" s="46">
        <v>3</v>
      </c>
      <c r="B178" s="144"/>
      <c r="C178" s="147"/>
      <c r="D178" s="47">
        <v>31.6</v>
      </c>
      <c r="E178" s="47">
        <v>44</v>
      </c>
      <c r="F178" s="147"/>
      <c r="G178" s="147"/>
      <c r="H178" s="147"/>
      <c r="J178" s="49">
        <v>0.8125</v>
      </c>
      <c r="K178" s="48">
        <v>51</v>
      </c>
      <c r="L178" s="48">
        <v>51</v>
      </c>
      <c r="M178" s="48">
        <v>50</v>
      </c>
      <c r="N178" s="48">
        <v>52</v>
      </c>
      <c r="X178" s="49">
        <v>0.8125</v>
      </c>
      <c r="Y178" s="48">
        <f t="shared" si="7"/>
        <v>53.666666666666664</v>
      </c>
      <c r="Z178" s="48">
        <f t="shared" si="6"/>
        <v>52.666666666666664</v>
      </c>
      <c r="AA178" s="48">
        <f t="shared" si="6"/>
        <v>52.333333333333336</v>
      </c>
      <c r="AB178" s="48">
        <f t="shared" si="6"/>
        <v>55.333333333333336</v>
      </c>
    </row>
    <row r="179" spans="1:28" ht="16.5" thickBot="1" x14ac:dyDescent="0.3">
      <c r="A179" s="46">
        <v>1</v>
      </c>
      <c r="B179" s="142">
        <v>43148</v>
      </c>
      <c r="C179" s="145">
        <v>0.8125</v>
      </c>
      <c r="D179" s="47">
        <v>37.200000000000003</v>
      </c>
      <c r="E179" s="47">
        <v>51</v>
      </c>
      <c r="F179" s="149">
        <v>30.4</v>
      </c>
      <c r="G179" s="149">
        <v>52</v>
      </c>
      <c r="H179" s="149" t="s">
        <v>8</v>
      </c>
    </row>
    <row r="180" spans="1:28" ht="16.5" thickBot="1" x14ac:dyDescent="0.3">
      <c r="A180" s="46">
        <v>2</v>
      </c>
      <c r="B180" s="143"/>
      <c r="C180" s="146"/>
      <c r="D180" s="47">
        <v>33.700000000000003</v>
      </c>
      <c r="E180" s="47">
        <v>51</v>
      </c>
      <c r="F180" s="150"/>
      <c r="G180" s="150"/>
      <c r="H180" s="150"/>
    </row>
    <row r="181" spans="1:28" ht="16.5" thickBot="1" x14ac:dyDescent="0.3">
      <c r="A181" s="46">
        <v>3</v>
      </c>
      <c r="B181" s="144"/>
      <c r="C181" s="147"/>
      <c r="D181" s="47">
        <v>33.6</v>
      </c>
      <c r="E181" s="47">
        <v>50</v>
      </c>
      <c r="F181" s="151"/>
      <c r="G181" s="151"/>
      <c r="H181" s="151"/>
    </row>
    <row r="182" spans="1:28" ht="16.5" thickBot="1" x14ac:dyDescent="0.3">
      <c r="A182" s="44">
        <v>1</v>
      </c>
      <c r="B182" s="142">
        <v>43149</v>
      </c>
      <c r="C182" s="145">
        <v>0.375</v>
      </c>
      <c r="D182" s="45">
        <v>26</v>
      </c>
      <c r="E182" s="45">
        <v>52</v>
      </c>
      <c r="F182" s="148">
        <v>25.1</v>
      </c>
      <c r="G182" s="148">
        <v>59</v>
      </c>
      <c r="H182" s="148" t="s">
        <v>8</v>
      </c>
    </row>
    <row r="183" spans="1:28" ht="16.5" thickBot="1" x14ac:dyDescent="0.3">
      <c r="A183" s="46">
        <v>2</v>
      </c>
      <c r="B183" s="143"/>
      <c r="C183" s="146"/>
      <c r="D183" s="47">
        <v>26.2</v>
      </c>
      <c r="E183" s="47">
        <v>52</v>
      </c>
      <c r="F183" s="146"/>
      <c r="G183" s="146"/>
      <c r="H183" s="146"/>
    </row>
    <row r="184" spans="1:28" ht="16.5" thickBot="1" x14ac:dyDescent="0.3">
      <c r="A184" s="46">
        <v>3</v>
      </c>
      <c r="B184" s="144"/>
      <c r="C184" s="147"/>
      <c r="D184" s="47">
        <v>26.2</v>
      </c>
      <c r="E184" s="47">
        <v>50</v>
      </c>
      <c r="F184" s="147"/>
      <c r="G184" s="147"/>
      <c r="H184" s="147"/>
    </row>
    <row r="185" spans="1:28" ht="16.5" thickBot="1" x14ac:dyDescent="0.3">
      <c r="A185" s="46">
        <v>1</v>
      </c>
      <c r="B185" s="142">
        <v>43149</v>
      </c>
      <c r="C185" s="145">
        <v>0.52083333333333337</v>
      </c>
      <c r="D185" s="47">
        <v>31</v>
      </c>
      <c r="E185" s="47">
        <v>51</v>
      </c>
      <c r="F185" s="149">
        <v>32.4</v>
      </c>
      <c r="G185" s="149">
        <v>38</v>
      </c>
      <c r="H185" s="149" t="s">
        <v>8</v>
      </c>
      <c r="J185" s="186" t="s">
        <v>34</v>
      </c>
      <c r="K185" s="187"/>
      <c r="L185" s="187"/>
      <c r="M185" s="187"/>
      <c r="N185" s="189"/>
    </row>
    <row r="186" spans="1:28" ht="16.5" thickBot="1" x14ac:dyDescent="0.3">
      <c r="A186" s="46">
        <v>2</v>
      </c>
      <c r="B186" s="143"/>
      <c r="C186" s="146"/>
      <c r="D186" s="47">
        <v>30.5</v>
      </c>
      <c r="E186" s="47">
        <v>45</v>
      </c>
      <c r="F186" s="150"/>
      <c r="G186" s="150"/>
      <c r="H186" s="150"/>
      <c r="J186" s="48" t="s">
        <v>33</v>
      </c>
      <c r="K186" s="48" t="s">
        <v>16</v>
      </c>
      <c r="L186" s="48" t="s">
        <v>17</v>
      </c>
      <c r="M186" s="48" t="s">
        <v>18</v>
      </c>
      <c r="N186" s="48" t="s">
        <v>19</v>
      </c>
    </row>
    <row r="187" spans="1:28" ht="16.5" thickBot="1" x14ac:dyDescent="0.3">
      <c r="A187" s="46">
        <v>3</v>
      </c>
      <c r="B187" s="144"/>
      <c r="C187" s="147"/>
      <c r="D187" s="47">
        <v>29.9</v>
      </c>
      <c r="E187" s="47">
        <v>45</v>
      </c>
      <c r="F187" s="151"/>
      <c r="G187" s="151"/>
      <c r="H187" s="151"/>
      <c r="J187" s="49">
        <v>0.375</v>
      </c>
      <c r="K187" s="48">
        <v>52</v>
      </c>
      <c r="L187" s="48">
        <v>52</v>
      </c>
      <c r="M187" s="48">
        <v>50</v>
      </c>
      <c r="N187" s="48">
        <v>59</v>
      </c>
    </row>
    <row r="188" spans="1:28" ht="16.5" thickBot="1" x14ac:dyDescent="0.3">
      <c r="A188" s="44">
        <v>1</v>
      </c>
      <c r="B188" s="142">
        <v>43149</v>
      </c>
      <c r="C188" s="145">
        <v>0.66666666666666663</v>
      </c>
      <c r="D188" s="45">
        <v>37.799999999999997</v>
      </c>
      <c r="E188" s="45">
        <v>40</v>
      </c>
      <c r="F188" s="148">
        <v>34.299999999999997</v>
      </c>
      <c r="G188" s="148">
        <v>45</v>
      </c>
      <c r="H188" s="148" t="s">
        <v>8</v>
      </c>
      <c r="J188" s="49">
        <v>0.52083333333333337</v>
      </c>
      <c r="K188" s="48">
        <v>51</v>
      </c>
      <c r="L188" s="48">
        <v>45</v>
      </c>
      <c r="M188" s="48">
        <v>45</v>
      </c>
      <c r="N188" s="48">
        <v>38</v>
      </c>
    </row>
    <row r="189" spans="1:28" ht="16.5" thickBot="1" x14ac:dyDescent="0.3">
      <c r="A189" s="46">
        <v>2</v>
      </c>
      <c r="B189" s="143"/>
      <c r="C189" s="146"/>
      <c r="D189" s="47">
        <v>35.9</v>
      </c>
      <c r="E189" s="47">
        <v>32</v>
      </c>
      <c r="F189" s="146"/>
      <c r="G189" s="146"/>
      <c r="H189" s="146"/>
      <c r="J189" s="49">
        <v>0.66666666666666663</v>
      </c>
      <c r="K189" s="48">
        <v>40</v>
      </c>
      <c r="L189" s="48">
        <v>32</v>
      </c>
      <c r="M189" s="48">
        <v>32</v>
      </c>
      <c r="N189" s="48">
        <v>45</v>
      </c>
    </row>
    <row r="190" spans="1:28" ht="16.5" thickBot="1" x14ac:dyDescent="0.3">
      <c r="A190" s="46">
        <v>3</v>
      </c>
      <c r="B190" s="144"/>
      <c r="C190" s="147"/>
      <c r="D190" s="47">
        <v>34.4</v>
      </c>
      <c r="E190" s="47">
        <v>32</v>
      </c>
      <c r="F190" s="147"/>
      <c r="G190" s="147"/>
      <c r="H190" s="147"/>
      <c r="J190" s="49">
        <v>0.8125</v>
      </c>
      <c r="K190" s="48">
        <v>48</v>
      </c>
      <c r="L190" s="48">
        <v>46</v>
      </c>
      <c r="M190" s="48">
        <v>46</v>
      </c>
      <c r="N190" s="48">
        <v>49</v>
      </c>
    </row>
    <row r="191" spans="1:28" ht="16.5" thickBot="1" x14ac:dyDescent="0.3">
      <c r="A191" s="46">
        <v>1</v>
      </c>
      <c r="B191" s="142">
        <v>43149</v>
      </c>
      <c r="C191" s="145">
        <v>0.8125</v>
      </c>
      <c r="D191" s="47">
        <v>37</v>
      </c>
      <c r="E191" s="47">
        <v>48</v>
      </c>
      <c r="F191" s="149">
        <v>29.2</v>
      </c>
      <c r="G191" s="149">
        <v>49</v>
      </c>
      <c r="H191" s="149" t="s">
        <v>8</v>
      </c>
    </row>
    <row r="192" spans="1:28" ht="16.5" thickBot="1" x14ac:dyDescent="0.3">
      <c r="A192" s="46">
        <v>2</v>
      </c>
      <c r="B192" s="143"/>
      <c r="C192" s="146"/>
      <c r="D192" s="47">
        <v>34.799999999999997</v>
      </c>
      <c r="E192" s="47">
        <v>46</v>
      </c>
      <c r="F192" s="150"/>
      <c r="G192" s="150"/>
      <c r="H192" s="150"/>
    </row>
    <row r="193" spans="1:14" ht="16.5" thickBot="1" x14ac:dyDescent="0.3">
      <c r="A193" s="46">
        <v>3</v>
      </c>
      <c r="B193" s="144"/>
      <c r="C193" s="147"/>
      <c r="D193" s="47">
        <v>34.6</v>
      </c>
      <c r="E193" s="47">
        <v>46</v>
      </c>
      <c r="F193" s="151"/>
      <c r="G193" s="151"/>
      <c r="H193" s="151"/>
    </row>
    <row r="194" spans="1:14" ht="16.5" thickBot="1" x14ac:dyDescent="0.3">
      <c r="A194" s="23">
        <v>1</v>
      </c>
      <c r="B194" s="155">
        <v>43153</v>
      </c>
      <c r="C194" s="158">
        <v>0.375</v>
      </c>
      <c r="D194" s="24">
        <v>19.5</v>
      </c>
      <c r="E194" s="24">
        <v>80</v>
      </c>
      <c r="F194" s="161">
        <v>19.7</v>
      </c>
      <c r="G194" s="161">
        <v>79</v>
      </c>
      <c r="H194" s="162" t="s">
        <v>8</v>
      </c>
    </row>
    <row r="195" spans="1:14" ht="16.5" thickBot="1" x14ac:dyDescent="0.3">
      <c r="A195" s="40">
        <v>2</v>
      </c>
      <c r="B195" s="156"/>
      <c r="C195" s="159"/>
      <c r="D195" s="26">
        <v>20.7</v>
      </c>
      <c r="E195" s="26">
        <v>79</v>
      </c>
      <c r="F195" s="159"/>
      <c r="G195" s="159"/>
      <c r="H195" s="163"/>
    </row>
    <row r="196" spans="1:14" ht="16.5" thickBot="1" x14ac:dyDescent="0.3">
      <c r="A196" s="40">
        <v>3</v>
      </c>
      <c r="B196" s="157"/>
      <c r="C196" s="160"/>
      <c r="D196" s="26">
        <v>21.2</v>
      </c>
      <c r="E196" s="26">
        <v>78</v>
      </c>
      <c r="F196" s="160"/>
      <c r="G196" s="160"/>
      <c r="H196" s="164"/>
    </row>
    <row r="197" spans="1:14" ht="16.5" customHeight="1" thickBot="1" x14ac:dyDescent="0.3">
      <c r="A197" s="40">
        <v>1</v>
      </c>
      <c r="B197" s="155">
        <v>43153</v>
      </c>
      <c r="C197" s="158">
        <v>0.52083333333333337</v>
      </c>
      <c r="D197" s="26">
        <v>24.7</v>
      </c>
      <c r="E197" s="26">
        <v>50</v>
      </c>
      <c r="F197" s="165">
        <v>25.8</v>
      </c>
      <c r="G197" s="165">
        <v>62</v>
      </c>
      <c r="H197" s="162" t="s">
        <v>8</v>
      </c>
      <c r="J197" s="97" t="s">
        <v>38</v>
      </c>
      <c r="K197" s="98"/>
      <c r="L197" s="98"/>
      <c r="M197" s="98"/>
      <c r="N197" s="99"/>
    </row>
    <row r="198" spans="1:14" ht="16.5" thickBot="1" x14ac:dyDescent="0.3">
      <c r="A198" s="40">
        <v>2</v>
      </c>
      <c r="B198" s="156"/>
      <c r="C198" s="159"/>
      <c r="D198" s="26">
        <v>22.3</v>
      </c>
      <c r="E198" s="26">
        <v>47</v>
      </c>
      <c r="F198" s="166"/>
      <c r="G198" s="166"/>
      <c r="H198" s="163"/>
      <c r="J198" s="35" t="s">
        <v>33</v>
      </c>
      <c r="K198" s="35" t="s">
        <v>16</v>
      </c>
      <c r="L198" s="35" t="s">
        <v>17</v>
      </c>
      <c r="M198" s="35" t="s">
        <v>18</v>
      </c>
      <c r="N198" s="35" t="s">
        <v>19</v>
      </c>
    </row>
    <row r="199" spans="1:14" ht="16.5" thickBot="1" x14ac:dyDescent="0.3">
      <c r="A199" s="40">
        <v>3</v>
      </c>
      <c r="B199" s="157"/>
      <c r="C199" s="160"/>
      <c r="D199" s="26">
        <v>22.1</v>
      </c>
      <c r="E199" s="26">
        <v>45</v>
      </c>
      <c r="F199" s="167"/>
      <c r="G199" s="167"/>
      <c r="H199" s="164"/>
      <c r="J199" s="36">
        <v>0.375</v>
      </c>
      <c r="K199" s="35">
        <v>80</v>
      </c>
      <c r="L199" s="35">
        <v>79</v>
      </c>
      <c r="M199" s="35">
        <v>78</v>
      </c>
      <c r="N199" s="35">
        <v>79</v>
      </c>
    </row>
    <row r="200" spans="1:14" ht="16.5" thickBot="1" x14ac:dyDescent="0.3">
      <c r="A200" s="23">
        <v>1</v>
      </c>
      <c r="B200" s="155">
        <v>43153</v>
      </c>
      <c r="C200" s="158">
        <v>0.66666666666666663</v>
      </c>
      <c r="D200" s="24">
        <v>28</v>
      </c>
      <c r="E200" s="24">
        <v>50</v>
      </c>
      <c r="F200" s="161">
        <v>27</v>
      </c>
      <c r="G200" s="161">
        <v>54</v>
      </c>
      <c r="H200" s="162" t="s">
        <v>8</v>
      </c>
      <c r="J200" s="36">
        <v>0.52083333333333337</v>
      </c>
      <c r="K200" s="35">
        <v>50</v>
      </c>
      <c r="L200" s="35">
        <v>47</v>
      </c>
      <c r="M200" s="35">
        <v>45</v>
      </c>
      <c r="N200" s="35">
        <v>62</v>
      </c>
    </row>
    <row r="201" spans="1:14" ht="16.5" thickBot="1" x14ac:dyDescent="0.3">
      <c r="A201" s="40">
        <v>2</v>
      </c>
      <c r="B201" s="156"/>
      <c r="C201" s="159"/>
      <c r="D201" s="26">
        <v>26.9</v>
      </c>
      <c r="E201" s="26">
        <v>49</v>
      </c>
      <c r="F201" s="159"/>
      <c r="G201" s="159"/>
      <c r="H201" s="163"/>
      <c r="J201" s="36">
        <v>0.66666666666666663</v>
      </c>
      <c r="K201" s="35">
        <v>50</v>
      </c>
      <c r="L201" s="35">
        <v>49</v>
      </c>
      <c r="M201" s="35">
        <v>47</v>
      </c>
      <c r="N201" s="35">
        <v>54</v>
      </c>
    </row>
    <row r="202" spans="1:14" ht="16.5" thickBot="1" x14ac:dyDescent="0.3">
      <c r="A202" s="40">
        <v>3</v>
      </c>
      <c r="B202" s="157"/>
      <c r="C202" s="160"/>
      <c r="D202" s="26">
        <v>26.5</v>
      </c>
      <c r="E202" s="26">
        <v>47</v>
      </c>
      <c r="F202" s="160"/>
      <c r="G202" s="160"/>
      <c r="H202" s="164"/>
      <c r="J202" s="36">
        <v>0.8125</v>
      </c>
      <c r="K202" s="35">
        <v>70</v>
      </c>
      <c r="L202" s="35">
        <v>70</v>
      </c>
      <c r="M202" s="35">
        <v>70</v>
      </c>
      <c r="N202" s="35">
        <v>62</v>
      </c>
    </row>
    <row r="203" spans="1:14" ht="16.5" thickBot="1" x14ac:dyDescent="0.3">
      <c r="A203" s="40">
        <v>1</v>
      </c>
      <c r="B203" s="155">
        <v>43153</v>
      </c>
      <c r="C203" s="158">
        <v>0.8125</v>
      </c>
      <c r="D203" s="26">
        <v>28.3</v>
      </c>
      <c r="E203" s="26">
        <v>70</v>
      </c>
      <c r="F203" s="165">
        <v>22.6</v>
      </c>
      <c r="G203" s="165">
        <v>62</v>
      </c>
      <c r="H203" s="162" t="s">
        <v>8</v>
      </c>
    </row>
    <row r="204" spans="1:14" ht="16.5" thickBot="1" x14ac:dyDescent="0.3">
      <c r="A204" s="40">
        <v>2</v>
      </c>
      <c r="B204" s="156"/>
      <c r="C204" s="159"/>
      <c r="D204" s="26">
        <v>27.2</v>
      </c>
      <c r="E204" s="26">
        <v>70</v>
      </c>
      <c r="F204" s="166"/>
      <c r="G204" s="166"/>
      <c r="H204" s="163"/>
    </row>
    <row r="205" spans="1:14" ht="16.5" thickBot="1" x14ac:dyDescent="0.3">
      <c r="A205" s="40">
        <v>3</v>
      </c>
      <c r="B205" s="157"/>
      <c r="C205" s="160"/>
      <c r="D205" s="26">
        <v>27</v>
      </c>
      <c r="E205" s="26">
        <v>68</v>
      </c>
      <c r="F205" s="167"/>
      <c r="G205" s="167"/>
      <c r="H205" s="164"/>
    </row>
    <row r="206" spans="1:14" ht="16.5" thickBot="1" x14ac:dyDescent="0.3">
      <c r="A206" s="23">
        <v>1</v>
      </c>
      <c r="B206" s="155">
        <v>43154</v>
      </c>
      <c r="C206" s="158">
        <v>0.375</v>
      </c>
      <c r="D206" s="24">
        <v>20.8</v>
      </c>
      <c r="E206" s="24">
        <v>70</v>
      </c>
      <c r="F206" s="161">
        <v>19.5</v>
      </c>
      <c r="G206" s="161">
        <v>71</v>
      </c>
      <c r="H206" s="162" t="s">
        <v>8</v>
      </c>
    </row>
    <row r="207" spans="1:14" ht="16.5" thickBot="1" x14ac:dyDescent="0.3">
      <c r="A207" s="40">
        <v>2</v>
      </c>
      <c r="B207" s="156"/>
      <c r="C207" s="159"/>
      <c r="D207" s="26">
        <v>21.4</v>
      </c>
      <c r="E207" s="26">
        <v>68</v>
      </c>
      <c r="F207" s="159"/>
      <c r="G207" s="159"/>
      <c r="H207" s="163"/>
    </row>
    <row r="208" spans="1:14" ht="16.5" thickBot="1" x14ac:dyDescent="0.3">
      <c r="A208" s="40">
        <v>3</v>
      </c>
      <c r="B208" s="157"/>
      <c r="C208" s="160"/>
      <c r="D208" s="26">
        <v>21.8</v>
      </c>
      <c r="E208" s="26">
        <v>66</v>
      </c>
      <c r="F208" s="160"/>
      <c r="G208" s="160"/>
      <c r="H208" s="164"/>
    </row>
    <row r="209" spans="1:28" ht="16.5" thickBot="1" x14ac:dyDescent="0.3">
      <c r="A209" s="40">
        <v>1</v>
      </c>
      <c r="B209" s="155">
        <v>43154</v>
      </c>
      <c r="C209" s="158">
        <v>0.52083333333333337</v>
      </c>
      <c r="D209" s="26">
        <v>26.9</v>
      </c>
      <c r="E209" s="26">
        <v>59</v>
      </c>
      <c r="F209" s="165">
        <v>26.4</v>
      </c>
      <c r="G209" s="165">
        <v>63</v>
      </c>
      <c r="H209" s="162" t="s">
        <v>8</v>
      </c>
      <c r="J209" s="97" t="s">
        <v>61</v>
      </c>
      <c r="K209" s="98"/>
      <c r="L209" s="98"/>
      <c r="M209" s="98"/>
      <c r="N209" s="99"/>
      <c r="X209" s="97" t="s">
        <v>42</v>
      </c>
      <c r="Y209" s="98"/>
      <c r="Z209" s="98"/>
      <c r="AA209" s="98"/>
      <c r="AB209" s="99"/>
    </row>
    <row r="210" spans="1:28" ht="16.5" thickBot="1" x14ac:dyDescent="0.3">
      <c r="A210" s="40">
        <v>2</v>
      </c>
      <c r="B210" s="156"/>
      <c r="C210" s="159"/>
      <c r="D210" s="26">
        <v>24.7</v>
      </c>
      <c r="E210" s="26">
        <v>54</v>
      </c>
      <c r="F210" s="166"/>
      <c r="G210" s="166"/>
      <c r="H210" s="163"/>
      <c r="J210" s="35" t="s">
        <v>33</v>
      </c>
      <c r="K210" s="35" t="s">
        <v>16</v>
      </c>
      <c r="L210" s="35" t="s">
        <v>17</v>
      </c>
      <c r="M210" s="35" t="s">
        <v>18</v>
      </c>
      <c r="N210" s="35" t="s">
        <v>19</v>
      </c>
      <c r="X210" s="35" t="s">
        <v>33</v>
      </c>
      <c r="Y210" s="35" t="s">
        <v>16</v>
      </c>
      <c r="Z210" s="35" t="s">
        <v>17</v>
      </c>
      <c r="AA210" s="35" t="s">
        <v>18</v>
      </c>
      <c r="AB210" s="35" t="s">
        <v>19</v>
      </c>
    </row>
    <row r="211" spans="1:28" ht="16.5" thickBot="1" x14ac:dyDescent="0.3">
      <c r="A211" s="40">
        <v>3</v>
      </c>
      <c r="B211" s="157"/>
      <c r="C211" s="160"/>
      <c r="D211" s="26">
        <v>24.3</v>
      </c>
      <c r="E211" s="26">
        <v>55</v>
      </c>
      <c r="F211" s="167"/>
      <c r="G211" s="167"/>
      <c r="H211" s="164"/>
      <c r="J211" s="36">
        <v>0.375</v>
      </c>
      <c r="K211" s="35">
        <v>70</v>
      </c>
      <c r="L211" s="35">
        <v>68</v>
      </c>
      <c r="M211" s="35">
        <v>66</v>
      </c>
      <c r="N211" s="35">
        <v>71</v>
      </c>
      <c r="X211" s="36">
        <v>0.375</v>
      </c>
      <c r="Y211" s="35">
        <f>(K199+K211+K223)/3</f>
        <v>74</v>
      </c>
      <c r="Z211" s="35">
        <f t="shared" ref="Z211:AB214" si="8">(L199+L211+L223)/3</f>
        <v>71.666666666666671</v>
      </c>
      <c r="AA211" s="35">
        <f t="shared" si="8"/>
        <v>70</v>
      </c>
      <c r="AB211" s="35">
        <f t="shared" si="8"/>
        <v>73</v>
      </c>
    </row>
    <row r="212" spans="1:28" ht="16.5" thickBot="1" x14ac:dyDescent="0.3">
      <c r="A212" s="23">
        <v>1</v>
      </c>
      <c r="B212" s="155">
        <v>43154</v>
      </c>
      <c r="C212" s="158">
        <v>0.66666666666666663</v>
      </c>
      <c r="D212" s="24">
        <v>30.1</v>
      </c>
      <c r="E212" s="24">
        <v>56</v>
      </c>
      <c r="F212" s="161">
        <v>28</v>
      </c>
      <c r="G212" s="161">
        <v>59</v>
      </c>
      <c r="H212" s="162" t="s">
        <v>8</v>
      </c>
      <c r="J212" s="36">
        <v>0.52083333333333337</v>
      </c>
      <c r="K212" s="35">
        <v>59</v>
      </c>
      <c r="L212" s="35">
        <v>54</v>
      </c>
      <c r="M212" s="35">
        <v>55</v>
      </c>
      <c r="N212" s="35">
        <v>63</v>
      </c>
      <c r="X212" s="36">
        <v>0.52083333333333337</v>
      </c>
      <c r="Y212" s="35">
        <f t="shared" ref="Y212:Y214" si="9">(K200+K212+K224)/3</f>
        <v>53.666666666666664</v>
      </c>
      <c r="Z212" s="35">
        <f t="shared" si="8"/>
        <v>48.333333333333336</v>
      </c>
      <c r="AA212" s="35">
        <f t="shared" si="8"/>
        <v>48</v>
      </c>
      <c r="AB212" s="35">
        <f t="shared" si="8"/>
        <v>60.333333333333336</v>
      </c>
    </row>
    <row r="213" spans="1:28" ht="16.5" thickBot="1" x14ac:dyDescent="0.3">
      <c r="A213" s="40">
        <v>2</v>
      </c>
      <c r="B213" s="156"/>
      <c r="C213" s="159"/>
      <c r="D213" s="26">
        <v>28</v>
      </c>
      <c r="E213" s="26">
        <v>49</v>
      </c>
      <c r="F213" s="159"/>
      <c r="G213" s="159"/>
      <c r="H213" s="163"/>
      <c r="J213" s="36">
        <v>0.66666666666666663</v>
      </c>
      <c r="K213" s="35">
        <v>56</v>
      </c>
      <c r="L213" s="35">
        <v>49</v>
      </c>
      <c r="M213" s="35">
        <v>46</v>
      </c>
      <c r="N213" s="35">
        <v>59</v>
      </c>
      <c r="X213" s="36">
        <v>0.66666666666666663</v>
      </c>
      <c r="Y213" s="35">
        <f t="shared" si="9"/>
        <v>54</v>
      </c>
      <c r="Z213" s="35">
        <f t="shared" si="8"/>
        <v>50.666666666666664</v>
      </c>
      <c r="AA213" s="35">
        <f t="shared" si="8"/>
        <v>47.333333333333336</v>
      </c>
      <c r="AB213" s="35">
        <f t="shared" si="8"/>
        <v>50</v>
      </c>
    </row>
    <row r="214" spans="1:28" ht="16.5" thickBot="1" x14ac:dyDescent="0.3">
      <c r="A214" s="40">
        <v>3</v>
      </c>
      <c r="B214" s="157"/>
      <c r="C214" s="160"/>
      <c r="D214" s="26">
        <v>27.6</v>
      </c>
      <c r="E214" s="26">
        <v>46</v>
      </c>
      <c r="F214" s="160"/>
      <c r="G214" s="160"/>
      <c r="H214" s="164"/>
      <c r="J214" s="36">
        <v>0.8125</v>
      </c>
      <c r="K214" s="35">
        <v>58</v>
      </c>
      <c r="L214" s="35">
        <v>57</v>
      </c>
      <c r="M214" s="35">
        <v>57</v>
      </c>
      <c r="N214" s="35">
        <v>58</v>
      </c>
      <c r="X214" s="36">
        <v>0.8125</v>
      </c>
      <c r="Y214" s="35">
        <f t="shared" si="9"/>
        <v>64.333333333333329</v>
      </c>
      <c r="Z214" s="35">
        <f t="shared" si="8"/>
        <v>63</v>
      </c>
      <c r="AA214" s="35">
        <f t="shared" si="8"/>
        <v>62.666666666666664</v>
      </c>
      <c r="AB214" s="35">
        <f t="shared" si="8"/>
        <v>60.666666666666664</v>
      </c>
    </row>
    <row r="215" spans="1:28" ht="16.5" thickBot="1" x14ac:dyDescent="0.3">
      <c r="A215" s="40">
        <v>1</v>
      </c>
      <c r="B215" s="155">
        <v>43154</v>
      </c>
      <c r="C215" s="158">
        <v>0.8125</v>
      </c>
      <c r="D215" s="26">
        <v>30.4</v>
      </c>
      <c r="E215" s="26">
        <v>58</v>
      </c>
      <c r="F215" s="165">
        <v>25.8</v>
      </c>
      <c r="G215" s="165">
        <v>58</v>
      </c>
      <c r="H215" s="162" t="s">
        <v>8</v>
      </c>
    </row>
    <row r="216" spans="1:28" ht="16.5" thickBot="1" x14ac:dyDescent="0.3">
      <c r="A216" s="40">
        <v>2</v>
      </c>
      <c r="B216" s="156"/>
      <c r="C216" s="159"/>
      <c r="D216" s="26">
        <v>28.5</v>
      </c>
      <c r="E216" s="26">
        <v>57</v>
      </c>
      <c r="F216" s="166"/>
      <c r="G216" s="166"/>
      <c r="H216" s="163"/>
    </row>
    <row r="217" spans="1:28" ht="16.5" thickBot="1" x14ac:dyDescent="0.3">
      <c r="A217" s="40">
        <v>3</v>
      </c>
      <c r="B217" s="157"/>
      <c r="C217" s="160"/>
      <c r="D217" s="26">
        <v>27.8</v>
      </c>
      <c r="E217" s="26">
        <v>57</v>
      </c>
      <c r="F217" s="167"/>
      <c r="G217" s="167"/>
      <c r="H217" s="164"/>
    </row>
    <row r="218" spans="1:28" ht="16.5" thickBot="1" x14ac:dyDescent="0.3">
      <c r="A218" s="23">
        <v>1</v>
      </c>
      <c r="B218" s="155">
        <v>43155</v>
      </c>
      <c r="C218" s="158">
        <v>0.375</v>
      </c>
      <c r="D218" s="24">
        <v>20.7</v>
      </c>
      <c r="E218" s="24">
        <v>72</v>
      </c>
      <c r="F218" s="161">
        <v>21.2</v>
      </c>
      <c r="G218" s="161">
        <v>69</v>
      </c>
      <c r="H218" s="162" t="s">
        <v>8</v>
      </c>
    </row>
    <row r="219" spans="1:28" ht="16.5" thickBot="1" x14ac:dyDescent="0.3">
      <c r="A219" s="40">
        <v>2</v>
      </c>
      <c r="B219" s="156"/>
      <c r="C219" s="159"/>
      <c r="D219" s="26">
        <v>21.6</v>
      </c>
      <c r="E219" s="26">
        <v>68</v>
      </c>
      <c r="F219" s="159"/>
      <c r="G219" s="159"/>
      <c r="H219" s="163"/>
    </row>
    <row r="220" spans="1:28" ht="16.5" thickBot="1" x14ac:dyDescent="0.3">
      <c r="A220" s="40">
        <v>3</v>
      </c>
      <c r="B220" s="157"/>
      <c r="C220" s="160"/>
      <c r="D220" s="26">
        <v>22</v>
      </c>
      <c r="E220" s="26">
        <v>66</v>
      </c>
      <c r="F220" s="160"/>
      <c r="G220" s="160"/>
      <c r="H220" s="164"/>
    </row>
    <row r="221" spans="1:28" ht="16.5" thickBot="1" x14ac:dyDescent="0.3">
      <c r="A221" s="40">
        <v>1</v>
      </c>
      <c r="B221" s="155">
        <v>43155</v>
      </c>
      <c r="C221" s="158">
        <v>0.52083333333333337</v>
      </c>
      <c r="D221" s="26">
        <v>27.5</v>
      </c>
      <c r="E221" s="26">
        <v>52</v>
      </c>
      <c r="F221" s="165">
        <v>28.5</v>
      </c>
      <c r="G221" s="165">
        <v>56</v>
      </c>
      <c r="H221" s="162" t="s">
        <v>8</v>
      </c>
      <c r="J221" s="97" t="s">
        <v>62</v>
      </c>
      <c r="K221" s="98"/>
      <c r="L221" s="98"/>
      <c r="M221" s="98"/>
      <c r="N221" s="99"/>
    </row>
    <row r="222" spans="1:28" ht="16.5" thickBot="1" x14ac:dyDescent="0.3">
      <c r="A222" s="40">
        <v>2</v>
      </c>
      <c r="B222" s="156"/>
      <c r="C222" s="159"/>
      <c r="D222" s="26">
        <v>25.7</v>
      </c>
      <c r="E222" s="26">
        <v>44</v>
      </c>
      <c r="F222" s="166"/>
      <c r="G222" s="166"/>
      <c r="H222" s="163"/>
      <c r="J222" s="35" t="s">
        <v>33</v>
      </c>
      <c r="K222" s="35" t="s">
        <v>16</v>
      </c>
      <c r="L222" s="35" t="s">
        <v>17</v>
      </c>
      <c r="M222" s="35" t="s">
        <v>18</v>
      </c>
      <c r="N222" s="35" t="s">
        <v>19</v>
      </c>
    </row>
    <row r="223" spans="1:28" ht="16.5" thickBot="1" x14ac:dyDescent="0.3">
      <c r="A223" s="40">
        <v>3</v>
      </c>
      <c r="B223" s="157"/>
      <c r="C223" s="160"/>
      <c r="D223" s="26">
        <v>24.4</v>
      </c>
      <c r="E223" s="26">
        <v>44</v>
      </c>
      <c r="F223" s="167"/>
      <c r="G223" s="167"/>
      <c r="H223" s="164"/>
      <c r="J223" s="36">
        <v>0.375</v>
      </c>
      <c r="K223" s="35">
        <v>72</v>
      </c>
      <c r="L223" s="35">
        <v>68</v>
      </c>
      <c r="M223" s="35">
        <v>66</v>
      </c>
      <c r="N223" s="35">
        <v>69</v>
      </c>
    </row>
    <row r="224" spans="1:28" ht="16.5" thickBot="1" x14ac:dyDescent="0.3">
      <c r="A224" s="23">
        <v>1</v>
      </c>
      <c r="B224" s="155">
        <v>43155</v>
      </c>
      <c r="C224" s="158">
        <v>0.66666666666666663</v>
      </c>
      <c r="D224" s="24">
        <v>32.6</v>
      </c>
      <c r="E224" s="24">
        <v>56</v>
      </c>
      <c r="F224" s="161">
        <v>29.7</v>
      </c>
      <c r="G224" s="161">
        <v>37</v>
      </c>
      <c r="H224" s="162" t="s">
        <v>8</v>
      </c>
      <c r="J224" s="36">
        <v>0.52083333333333337</v>
      </c>
      <c r="K224" s="35">
        <v>52</v>
      </c>
      <c r="L224" s="35">
        <v>44</v>
      </c>
      <c r="M224" s="35">
        <v>44</v>
      </c>
      <c r="N224" s="35">
        <v>56</v>
      </c>
    </row>
    <row r="225" spans="1:14" ht="16.5" thickBot="1" x14ac:dyDescent="0.3">
      <c r="A225" s="40">
        <v>2</v>
      </c>
      <c r="B225" s="156"/>
      <c r="C225" s="159"/>
      <c r="D225" s="26">
        <v>30.4</v>
      </c>
      <c r="E225" s="26">
        <v>54</v>
      </c>
      <c r="F225" s="159"/>
      <c r="G225" s="159"/>
      <c r="H225" s="163"/>
      <c r="J225" s="36">
        <v>0.66666666666666663</v>
      </c>
      <c r="K225" s="35">
        <v>56</v>
      </c>
      <c r="L225" s="35">
        <v>54</v>
      </c>
      <c r="M225" s="35">
        <v>49</v>
      </c>
      <c r="N225" s="35">
        <v>37</v>
      </c>
    </row>
    <row r="226" spans="1:14" ht="16.5" thickBot="1" x14ac:dyDescent="0.3">
      <c r="A226" s="40">
        <v>3</v>
      </c>
      <c r="B226" s="157"/>
      <c r="C226" s="160"/>
      <c r="D226" s="26">
        <v>29.5</v>
      </c>
      <c r="E226" s="26">
        <v>49</v>
      </c>
      <c r="F226" s="160"/>
      <c r="G226" s="160"/>
      <c r="H226" s="164"/>
      <c r="J226" s="36">
        <v>0.8125</v>
      </c>
      <c r="K226" s="35">
        <v>65</v>
      </c>
      <c r="L226" s="35">
        <v>62</v>
      </c>
      <c r="M226" s="35">
        <v>61</v>
      </c>
      <c r="N226" s="35">
        <v>62</v>
      </c>
    </row>
    <row r="227" spans="1:14" ht="16.5" thickBot="1" x14ac:dyDescent="0.3">
      <c r="A227" s="40">
        <v>1</v>
      </c>
      <c r="B227" s="155">
        <v>43155</v>
      </c>
      <c r="C227" s="158">
        <v>0.8125</v>
      </c>
      <c r="D227" s="26">
        <v>32</v>
      </c>
      <c r="E227" s="26">
        <v>65</v>
      </c>
      <c r="F227" s="165">
        <v>27</v>
      </c>
      <c r="G227" s="165">
        <v>62</v>
      </c>
      <c r="H227" s="162" t="s">
        <v>8</v>
      </c>
    </row>
    <row r="228" spans="1:14" ht="16.5" thickBot="1" x14ac:dyDescent="0.3">
      <c r="A228" s="40">
        <v>2</v>
      </c>
      <c r="B228" s="156"/>
      <c r="C228" s="159"/>
      <c r="D228" s="26">
        <v>30.4</v>
      </c>
      <c r="E228" s="26">
        <v>62</v>
      </c>
      <c r="F228" s="166"/>
      <c r="G228" s="166"/>
      <c r="H228" s="163"/>
    </row>
    <row r="229" spans="1:14" ht="16.5" thickBot="1" x14ac:dyDescent="0.3">
      <c r="A229" s="40">
        <v>3</v>
      </c>
      <c r="B229" s="157"/>
      <c r="C229" s="160"/>
      <c r="D229" s="26">
        <v>30.1</v>
      </c>
      <c r="E229" s="26">
        <v>61</v>
      </c>
      <c r="F229" s="167"/>
      <c r="G229" s="167"/>
      <c r="H229" s="164"/>
    </row>
    <row r="230" spans="1:14" ht="16.5" thickBot="1" x14ac:dyDescent="0.3">
      <c r="A230" s="19">
        <v>1</v>
      </c>
      <c r="B230" s="168">
        <v>43156</v>
      </c>
      <c r="C230" s="171">
        <v>0.375</v>
      </c>
      <c r="D230" s="20">
        <v>23.3</v>
      </c>
      <c r="E230" s="20">
        <v>65</v>
      </c>
      <c r="F230" s="174">
        <v>22.1</v>
      </c>
      <c r="G230" s="174">
        <v>66</v>
      </c>
      <c r="H230" s="174" t="s">
        <v>8</v>
      </c>
    </row>
    <row r="231" spans="1:14" ht="16.5" thickBot="1" x14ac:dyDescent="0.3">
      <c r="A231" s="39">
        <v>2</v>
      </c>
      <c r="B231" s="169"/>
      <c r="C231" s="172"/>
      <c r="D231" s="22">
        <v>23.1</v>
      </c>
      <c r="E231" s="22">
        <v>64</v>
      </c>
      <c r="F231" s="172"/>
      <c r="G231" s="172"/>
      <c r="H231" s="172"/>
    </row>
    <row r="232" spans="1:14" ht="16.5" thickBot="1" x14ac:dyDescent="0.3">
      <c r="A232" s="39">
        <v>3</v>
      </c>
      <c r="B232" s="170"/>
      <c r="C232" s="173"/>
      <c r="D232" s="22">
        <v>22.8</v>
      </c>
      <c r="E232" s="22">
        <v>63</v>
      </c>
      <c r="F232" s="173"/>
      <c r="G232" s="173"/>
      <c r="H232" s="173"/>
    </row>
    <row r="233" spans="1:14" ht="16.5" thickBot="1" x14ac:dyDescent="0.3">
      <c r="A233" s="39">
        <v>1</v>
      </c>
      <c r="B233" s="168">
        <v>43156</v>
      </c>
      <c r="C233" s="171">
        <v>0.52083333333333337</v>
      </c>
      <c r="D233" s="22">
        <v>28.1</v>
      </c>
      <c r="E233" s="22">
        <v>47</v>
      </c>
      <c r="F233" s="175">
        <v>27.7</v>
      </c>
      <c r="G233" s="175">
        <v>61</v>
      </c>
      <c r="H233" s="174" t="s">
        <v>8</v>
      </c>
      <c r="J233" s="91" t="s">
        <v>63</v>
      </c>
      <c r="K233" s="92"/>
      <c r="L233" s="92"/>
      <c r="M233" s="92"/>
      <c r="N233" s="93"/>
    </row>
    <row r="234" spans="1:14" ht="16.5" thickBot="1" x14ac:dyDescent="0.3">
      <c r="A234" s="39">
        <v>2</v>
      </c>
      <c r="B234" s="169"/>
      <c r="C234" s="172"/>
      <c r="D234" s="22">
        <v>26.4</v>
      </c>
      <c r="E234" s="22">
        <v>41</v>
      </c>
      <c r="F234" s="176"/>
      <c r="G234" s="176"/>
      <c r="H234" s="172"/>
      <c r="J234" s="33" t="s">
        <v>33</v>
      </c>
      <c r="K234" s="33" t="s">
        <v>16</v>
      </c>
      <c r="L234" s="33" t="s">
        <v>17</v>
      </c>
      <c r="M234" s="33" t="s">
        <v>18</v>
      </c>
      <c r="N234" s="33" t="s">
        <v>19</v>
      </c>
    </row>
    <row r="235" spans="1:14" ht="16.5" thickBot="1" x14ac:dyDescent="0.3">
      <c r="A235" s="39">
        <v>3</v>
      </c>
      <c r="B235" s="170"/>
      <c r="C235" s="173"/>
      <c r="D235" s="22">
        <v>25.8</v>
      </c>
      <c r="E235" s="22">
        <v>41</v>
      </c>
      <c r="F235" s="177"/>
      <c r="G235" s="177"/>
      <c r="H235" s="173"/>
      <c r="J235" s="34">
        <v>0.375</v>
      </c>
      <c r="K235" s="33">
        <v>65</v>
      </c>
      <c r="L235" s="33">
        <v>64</v>
      </c>
      <c r="M235" s="33">
        <v>63</v>
      </c>
      <c r="N235" s="33">
        <v>66</v>
      </c>
    </row>
    <row r="236" spans="1:14" ht="16.5" thickBot="1" x14ac:dyDescent="0.3">
      <c r="A236" s="19">
        <v>1</v>
      </c>
      <c r="B236" s="168">
        <v>43156</v>
      </c>
      <c r="C236" s="171">
        <v>0.66666666666666663</v>
      </c>
      <c r="D236" s="20">
        <v>31.3</v>
      </c>
      <c r="E236" s="20">
        <v>44</v>
      </c>
      <c r="F236" s="174">
        <v>29.9</v>
      </c>
      <c r="G236" s="174">
        <v>63</v>
      </c>
      <c r="H236" s="174" t="s">
        <v>8</v>
      </c>
      <c r="J236" s="34">
        <v>0.52083333333333337</v>
      </c>
      <c r="K236" s="33">
        <v>47</v>
      </c>
      <c r="L236" s="33">
        <v>41</v>
      </c>
      <c r="M236" s="33">
        <v>41</v>
      </c>
      <c r="N236" s="33">
        <v>61</v>
      </c>
    </row>
    <row r="237" spans="1:14" ht="16.5" thickBot="1" x14ac:dyDescent="0.3">
      <c r="A237" s="39">
        <v>2</v>
      </c>
      <c r="B237" s="169"/>
      <c r="C237" s="172"/>
      <c r="D237" s="22">
        <v>30</v>
      </c>
      <c r="E237" s="22">
        <v>43</v>
      </c>
      <c r="F237" s="172"/>
      <c r="G237" s="172"/>
      <c r="H237" s="172"/>
      <c r="J237" s="34">
        <v>0.66666666666666663</v>
      </c>
      <c r="K237" s="33">
        <v>44</v>
      </c>
      <c r="L237" s="33">
        <v>43</v>
      </c>
      <c r="M237" s="33">
        <v>42</v>
      </c>
      <c r="N237" s="33">
        <v>63</v>
      </c>
    </row>
    <row r="238" spans="1:14" ht="16.5" thickBot="1" x14ac:dyDescent="0.3">
      <c r="A238" s="39">
        <v>3</v>
      </c>
      <c r="B238" s="170"/>
      <c r="C238" s="173"/>
      <c r="D238" s="22">
        <v>29.8</v>
      </c>
      <c r="E238" s="22">
        <v>42</v>
      </c>
      <c r="F238" s="173"/>
      <c r="G238" s="173"/>
      <c r="H238" s="173"/>
      <c r="J238" s="34">
        <v>0.8125</v>
      </c>
      <c r="K238" s="33">
        <v>69</v>
      </c>
      <c r="L238" s="33">
        <v>68</v>
      </c>
      <c r="M238" s="33">
        <v>68</v>
      </c>
      <c r="N238" s="33">
        <v>65</v>
      </c>
    </row>
    <row r="239" spans="1:14" ht="16.5" thickBot="1" x14ac:dyDescent="0.3">
      <c r="A239" s="39">
        <v>1</v>
      </c>
      <c r="B239" s="168">
        <v>43156</v>
      </c>
      <c r="C239" s="171">
        <v>0.8125</v>
      </c>
      <c r="D239" s="22">
        <v>32.5</v>
      </c>
      <c r="E239" s="22">
        <v>69</v>
      </c>
      <c r="F239" s="175">
        <v>27.4</v>
      </c>
      <c r="G239" s="175">
        <v>65</v>
      </c>
      <c r="H239" s="174" t="s">
        <v>8</v>
      </c>
    </row>
    <row r="240" spans="1:14" ht="16.5" thickBot="1" x14ac:dyDescent="0.3">
      <c r="A240" s="39">
        <v>2</v>
      </c>
      <c r="B240" s="169"/>
      <c r="C240" s="203"/>
      <c r="D240" s="22">
        <v>31.4</v>
      </c>
      <c r="E240" s="22">
        <v>68</v>
      </c>
      <c r="F240" s="176"/>
      <c r="G240" s="176"/>
      <c r="H240" s="172"/>
    </row>
    <row r="241" spans="1:28" ht="16.5" thickBot="1" x14ac:dyDescent="0.3">
      <c r="A241" s="39">
        <v>3</v>
      </c>
      <c r="B241" s="170"/>
      <c r="C241" s="204"/>
      <c r="D241" s="22">
        <v>31.4</v>
      </c>
      <c r="E241" s="22">
        <v>68</v>
      </c>
      <c r="F241" s="177"/>
      <c r="G241" s="177"/>
      <c r="H241" s="173"/>
    </row>
    <row r="242" spans="1:28" ht="16.5" thickBot="1" x14ac:dyDescent="0.3">
      <c r="A242" s="19">
        <v>1</v>
      </c>
      <c r="B242" s="168">
        <v>43157</v>
      </c>
      <c r="C242" s="171">
        <v>0.375</v>
      </c>
      <c r="D242" s="20">
        <v>22.4</v>
      </c>
      <c r="E242" s="20">
        <v>73</v>
      </c>
      <c r="F242" s="174">
        <v>21.5</v>
      </c>
      <c r="G242" s="174">
        <v>68</v>
      </c>
      <c r="H242" s="174" t="s">
        <v>8</v>
      </c>
    </row>
    <row r="243" spans="1:28" ht="16.5" thickBot="1" x14ac:dyDescent="0.3">
      <c r="A243" s="51">
        <v>2</v>
      </c>
      <c r="B243" s="169"/>
      <c r="C243" s="172"/>
      <c r="D243" s="22">
        <v>23.4</v>
      </c>
      <c r="E243" s="22">
        <v>73</v>
      </c>
      <c r="F243" s="172"/>
      <c r="G243" s="172"/>
      <c r="H243" s="172"/>
    </row>
    <row r="244" spans="1:28" ht="16.5" thickBot="1" x14ac:dyDescent="0.3">
      <c r="A244" s="51">
        <v>3</v>
      </c>
      <c r="B244" s="170"/>
      <c r="C244" s="173"/>
      <c r="D244" s="22">
        <v>24.5</v>
      </c>
      <c r="E244" s="22">
        <v>70</v>
      </c>
      <c r="F244" s="173"/>
      <c r="G244" s="173"/>
      <c r="H244" s="173"/>
    </row>
    <row r="245" spans="1:28" ht="16.5" thickBot="1" x14ac:dyDescent="0.3">
      <c r="A245" s="51">
        <v>1</v>
      </c>
      <c r="B245" s="168">
        <v>43157</v>
      </c>
      <c r="C245" s="171">
        <v>0.52083333333333337</v>
      </c>
      <c r="D245" s="22">
        <v>28.6</v>
      </c>
      <c r="E245" s="22">
        <v>64</v>
      </c>
      <c r="F245" s="175">
        <v>28.8</v>
      </c>
      <c r="G245" s="175">
        <v>67</v>
      </c>
      <c r="H245" s="174" t="s">
        <v>8</v>
      </c>
      <c r="J245" s="91" t="s">
        <v>64</v>
      </c>
      <c r="K245" s="92"/>
      <c r="L245" s="92"/>
      <c r="M245" s="92"/>
      <c r="N245" s="93"/>
    </row>
    <row r="246" spans="1:28" ht="16.5" thickBot="1" x14ac:dyDescent="0.3">
      <c r="A246" s="51">
        <v>2</v>
      </c>
      <c r="B246" s="169"/>
      <c r="C246" s="172"/>
      <c r="D246" s="22">
        <v>26.4</v>
      </c>
      <c r="E246" s="22">
        <v>59</v>
      </c>
      <c r="F246" s="176"/>
      <c r="G246" s="176"/>
      <c r="H246" s="172"/>
      <c r="J246" s="33" t="s">
        <v>33</v>
      </c>
      <c r="K246" s="33" t="s">
        <v>16</v>
      </c>
      <c r="L246" s="33" t="s">
        <v>17</v>
      </c>
      <c r="M246" s="33" t="s">
        <v>18</v>
      </c>
      <c r="N246" s="33" t="s">
        <v>19</v>
      </c>
      <c r="X246" s="91" t="s">
        <v>69</v>
      </c>
      <c r="Y246" s="92"/>
      <c r="Z246" s="92"/>
      <c r="AA246" s="92"/>
      <c r="AB246" s="93"/>
    </row>
    <row r="247" spans="1:28" ht="16.5" thickBot="1" x14ac:dyDescent="0.3">
      <c r="A247" s="51">
        <v>3</v>
      </c>
      <c r="B247" s="170"/>
      <c r="C247" s="173"/>
      <c r="D247" s="22">
        <v>26.2</v>
      </c>
      <c r="E247" s="22">
        <v>52</v>
      </c>
      <c r="F247" s="177"/>
      <c r="G247" s="177"/>
      <c r="H247" s="173"/>
      <c r="J247" s="34">
        <v>0.375</v>
      </c>
      <c r="K247" s="33">
        <v>73</v>
      </c>
      <c r="L247" s="33">
        <v>73</v>
      </c>
      <c r="M247" s="33">
        <v>70</v>
      </c>
      <c r="N247" s="33">
        <v>68</v>
      </c>
      <c r="X247" s="33" t="s">
        <v>33</v>
      </c>
      <c r="Y247" s="33" t="s">
        <v>16</v>
      </c>
      <c r="Z247" s="33" t="s">
        <v>17</v>
      </c>
      <c r="AA247" s="33" t="s">
        <v>18</v>
      </c>
      <c r="AB247" s="33" t="s">
        <v>19</v>
      </c>
    </row>
    <row r="248" spans="1:28" ht="16.5" thickBot="1" x14ac:dyDescent="0.3">
      <c r="A248" s="19">
        <v>1</v>
      </c>
      <c r="B248" s="168">
        <v>43157</v>
      </c>
      <c r="C248" s="171">
        <v>0.66666666666666663</v>
      </c>
      <c r="D248" s="20">
        <v>32.6</v>
      </c>
      <c r="E248" s="20">
        <v>55</v>
      </c>
      <c r="F248" s="174">
        <v>29.8</v>
      </c>
      <c r="G248" s="174">
        <v>59</v>
      </c>
      <c r="H248" s="174" t="s">
        <v>8</v>
      </c>
      <c r="J248" s="34">
        <v>0.52083333333333337</v>
      </c>
      <c r="K248" s="33">
        <v>64</v>
      </c>
      <c r="L248" s="33">
        <v>59</v>
      </c>
      <c r="M248" s="33">
        <v>52</v>
      </c>
      <c r="N248" s="33">
        <v>67</v>
      </c>
      <c r="X248" s="34">
        <v>0.375</v>
      </c>
      <c r="Y248" s="33">
        <f>(K235+K247+K259)/3</f>
        <v>71</v>
      </c>
      <c r="Z248" s="33">
        <f t="shared" ref="Z248:AB251" si="10">(L235+L247+L259)/3</f>
        <v>68.666666666666671</v>
      </c>
      <c r="AA248" s="33">
        <f t="shared" si="10"/>
        <v>67.333333333333329</v>
      </c>
      <c r="AB248" s="33">
        <f t="shared" si="10"/>
        <v>69.666666666666671</v>
      </c>
    </row>
    <row r="249" spans="1:28" ht="16.5" thickBot="1" x14ac:dyDescent="0.3">
      <c r="A249" s="51">
        <v>2</v>
      </c>
      <c r="B249" s="169"/>
      <c r="C249" s="172"/>
      <c r="D249" s="22">
        <v>30.4</v>
      </c>
      <c r="E249" s="22">
        <v>52</v>
      </c>
      <c r="F249" s="172"/>
      <c r="G249" s="172"/>
      <c r="H249" s="172"/>
      <c r="J249" s="34">
        <v>0.66666666666666663</v>
      </c>
      <c r="K249" s="33">
        <v>55</v>
      </c>
      <c r="L249" s="33">
        <v>52</v>
      </c>
      <c r="M249" s="33">
        <v>52</v>
      </c>
      <c r="N249" s="33">
        <v>59</v>
      </c>
      <c r="X249" s="34">
        <v>0.52083333333333337</v>
      </c>
      <c r="Y249" s="33">
        <f t="shared" ref="Y249:Y251" si="11">(K236+K248+K260)/3</f>
        <v>56.333333333333336</v>
      </c>
      <c r="Z249" s="33">
        <f t="shared" si="10"/>
        <v>52.333333333333336</v>
      </c>
      <c r="AA249" s="33">
        <f t="shared" si="10"/>
        <v>49</v>
      </c>
      <c r="AB249" s="33">
        <f t="shared" si="10"/>
        <v>66</v>
      </c>
    </row>
    <row r="250" spans="1:28" ht="16.5" thickBot="1" x14ac:dyDescent="0.3">
      <c r="A250" s="51">
        <v>3</v>
      </c>
      <c r="B250" s="170"/>
      <c r="C250" s="173"/>
      <c r="D250" s="22">
        <v>29.8</v>
      </c>
      <c r="E250" s="22">
        <v>52</v>
      </c>
      <c r="F250" s="173"/>
      <c r="G250" s="173"/>
      <c r="H250" s="173"/>
      <c r="J250" s="34">
        <v>0.8125</v>
      </c>
      <c r="K250" s="33">
        <v>65</v>
      </c>
      <c r="L250" s="33">
        <v>64</v>
      </c>
      <c r="M250" s="33">
        <v>64</v>
      </c>
      <c r="N250" s="33">
        <v>63</v>
      </c>
      <c r="X250" s="34">
        <v>0.66666666666666663</v>
      </c>
      <c r="Y250" s="33">
        <f t="shared" si="11"/>
        <v>53</v>
      </c>
      <c r="Z250" s="33">
        <f t="shared" si="10"/>
        <v>51.666666666666664</v>
      </c>
      <c r="AA250" s="33">
        <f t="shared" si="10"/>
        <v>49.666666666666664</v>
      </c>
      <c r="AB250" s="33">
        <f t="shared" si="10"/>
        <v>65.666666666666671</v>
      </c>
    </row>
    <row r="251" spans="1:28" ht="16.5" thickBot="1" x14ac:dyDescent="0.3">
      <c r="A251" s="51">
        <v>1</v>
      </c>
      <c r="B251" s="168">
        <v>43157</v>
      </c>
      <c r="C251" s="171">
        <v>0.8125</v>
      </c>
      <c r="D251" s="22">
        <v>30.5</v>
      </c>
      <c r="E251" s="22">
        <v>65</v>
      </c>
      <c r="F251" s="175">
        <v>26.8</v>
      </c>
      <c r="G251" s="175">
        <v>63</v>
      </c>
      <c r="H251" s="174" t="s">
        <v>8</v>
      </c>
      <c r="X251" s="34">
        <v>0.8125</v>
      </c>
      <c r="Y251" s="33">
        <f t="shared" si="11"/>
        <v>65.333333333333329</v>
      </c>
      <c r="Z251" s="33">
        <f t="shared" si="10"/>
        <v>64.666666666666671</v>
      </c>
      <c r="AA251" s="33">
        <f t="shared" si="10"/>
        <v>64.333333333333329</v>
      </c>
      <c r="AB251" s="33">
        <f t="shared" si="10"/>
        <v>64</v>
      </c>
    </row>
    <row r="252" spans="1:28" ht="16.5" thickBot="1" x14ac:dyDescent="0.3">
      <c r="A252" s="51">
        <v>2</v>
      </c>
      <c r="B252" s="169"/>
      <c r="C252" s="172"/>
      <c r="D252" s="22">
        <v>30.4</v>
      </c>
      <c r="E252" s="22">
        <v>64</v>
      </c>
      <c r="F252" s="176"/>
      <c r="G252" s="176"/>
      <c r="H252" s="172"/>
    </row>
    <row r="253" spans="1:28" ht="16.5" thickBot="1" x14ac:dyDescent="0.3">
      <c r="A253" s="51">
        <v>3</v>
      </c>
      <c r="B253" s="170"/>
      <c r="C253" s="173"/>
      <c r="D253" s="22">
        <v>30.4</v>
      </c>
      <c r="E253" s="22">
        <v>64</v>
      </c>
      <c r="F253" s="177"/>
      <c r="G253" s="177"/>
      <c r="H253" s="173"/>
    </row>
    <row r="254" spans="1:28" ht="16.5" thickBot="1" x14ac:dyDescent="0.3">
      <c r="A254" s="19">
        <v>1</v>
      </c>
      <c r="B254" s="168">
        <v>43158</v>
      </c>
      <c r="C254" s="171">
        <v>0.375</v>
      </c>
      <c r="D254" s="54">
        <v>22.1</v>
      </c>
      <c r="E254" s="54">
        <v>75</v>
      </c>
      <c r="F254" s="178">
        <v>21.6</v>
      </c>
      <c r="G254" s="178">
        <v>75</v>
      </c>
      <c r="H254" s="174" t="s">
        <v>8</v>
      </c>
    </row>
    <row r="255" spans="1:28" ht="16.5" thickBot="1" x14ac:dyDescent="0.3">
      <c r="A255" s="39">
        <v>2</v>
      </c>
      <c r="B255" s="169"/>
      <c r="C255" s="172"/>
      <c r="D255" s="55">
        <v>22.1</v>
      </c>
      <c r="E255" s="55">
        <v>69</v>
      </c>
      <c r="F255" s="179"/>
      <c r="G255" s="179"/>
      <c r="H255" s="172"/>
    </row>
    <row r="256" spans="1:28" ht="16.5" thickBot="1" x14ac:dyDescent="0.3">
      <c r="A256" s="39">
        <v>3</v>
      </c>
      <c r="B256" s="170"/>
      <c r="C256" s="173"/>
      <c r="D256" s="55">
        <v>23.1</v>
      </c>
      <c r="E256" s="55">
        <v>69</v>
      </c>
      <c r="F256" s="180"/>
      <c r="G256" s="180"/>
      <c r="H256" s="173"/>
    </row>
    <row r="257" spans="1:14" ht="16.5" thickBot="1" x14ac:dyDescent="0.3">
      <c r="A257" s="39">
        <v>1</v>
      </c>
      <c r="B257" s="168">
        <v>43158</v>
      </c>
      <c r="C257" s="171">
        <v>0.52083333333333337</v>
      </c>
      <c r="D257" s="55">
        <v>28.4</v>
      </c>
      <c r="E257" s="55">
        <v>58</v>
      </c>
      <c r="F257" s="181">
        <v>27.5</v>
      </c>
      <c r="G257" s="181">
        <v>70</v>
      </c>
      <c r="H257" s="174" t="s">
        <v>8</v>
      </c>
      <c r="J257" s="91" t="s">
        <v>65</v>
      </c>
      <c r="K257" s="92"/>
      <c r="L257" s="92"/>
      <c r="M257" s="92"/>
      <c r="N257" s="93"/>
    </row>
    <row r="258" spans="1:14" ht="16.5" thickBot="1" x14ac:dyDescent="0.3">
      <c r="A258" s="39">
        <v>2</v>
      </c>
      <c r="B258" s="169"/>
      <c r="C258" s="172"/>
      <c r="D258" s="55">
        <v>26.5</v>
      </c>
      <c r="E258" s="55">
        <v>57</v>
      </c>
      <c r="F258" s="182"/>
      <c r="G258" s="182"/>
      <c r="H258" s="172"/>
      <c r="J258" s="33" t="s">
        <v>33</v>
      </c>
      <c r="K258" s="33" t="s">
        <v>16</v>
      </c>
      <c r="L258" s="33" t="s">
        <v>17</v>
      </c>
      <c r="M258" s="33" t="s">
        <v>18</v>
      </c>
      <c r="N258" s="33" t="s">
        <v>19</v>
      </c>
    </row>
    <row r="259" spans="1:14" ht="16.5" thickBot="1" x14ac:dyDescent="0.3">
      <c r="A259" s="39">
        <v>3</v>
      </c>
      <c r="B259" s="170"/>
      <c r="C259" s="173"/>
      <c r="D259" s="55">
        <v>25.9</v>
      </c>
      <c r="E259" s="55">
        <v>54</v>
      </c>
      <c r="F259" s="183"/>
      <c r="G259" s="183"/>
      <c r="H259" s="173"/>
      <c r="J259" s="34">
        <v>0.375</v>
      </c>
      <c r="K259" s="56">
        <v>75</v>
      </c>
      <c r="L259" s="56">
        <v>69</v>
      </c>
      <c r="M259" s="56">
        <v>69</v>
      </c>
      <c r="N259" s="56">
        <v>75</v>
      </c>
    </row>
    <row r="260" spans="1:14" ht="16.5" thickBot="1" x14ac:dyDescent="0.3">
      <c r="A260" s="19">
        <v>1</v>
      </c>
      <c r="B260" s="168">
        <v>43158</v>
      </c>
      <c r="C260" s="171">
        <v>0.66666666666666663</v>
      </c>
      <c r="D260" s="54">
        <v>32.1</v>
      </c>
      <c r="E260" s="54">
        <v>60</v>
      </c>
      <c r="F260" s="178">
        <v>29.5</v>
      </c>
      <c r="G260" s="178">
        <v>75</v>
      </c>
      <c r="H260" s="174" t="s">
        <v>8</v>
      </c>
      <c r="J260" s="34">
        <v>0.52083333333333337</v>
      </c>
      <c r="K260" s="56">
        <v>58</v>
      </c>
      <c r="L260" s="56">
        <v>57</v>
      </c>
      <c r="M260" s="56">
        <v>54</v>
      </c>
      <c r="N260" s="56">
        <v>70</v>
      </c>
    </row>
    <row r="261" spans="1:14" ht="16.5" thickBot="1" x14ac:dyDescent="0.3">
      <c r="A261" s="39">
        <v>2</v>
      </c>
      <c r="B261" s="169"/>
      <c r="C261" s="172"/>
      <c r="D261" s="55">
        <v>30.9</v>
      </c>
      <c r="E261" s="55">
        <v>60</v>
      </c>
      <c r="F261" s="179"/>
      <c r="G261" s="179"/>
      <c r="H261" s="172"/>
      <c r="J261" s="34">
        <v>0.66666666666666663</v>
      </c>
      <c r="K261" s="56">
        <v>60</v>
      </c>
      <c r="L261" s="56">
        <v>60</v>
      </c>
      <c r="M261" s="56">
        <v>55</v>
      </c>
      <c r="N261" s="56">
        <v>75</v>
      </c>
    </row>
    <row r="262" spans="1:14" ht="16.5" thickBot="1" x14ac:dyDescent="0.3">
      <c r="A262" s="39">
        <v>3</v>
      </c>
      <c r="B262" s="170"/>
      <c r="C262" s="173"/>
      <c r="D262" s="55">
        <v>30.2</v>
      </c>
      <c r="E262" s="55">
        <v>55</v>
      </c>
      <c r="F262" s="180"/>
      <c r="G262" s="180"/>
      <c r="H262" s="173"/>
      <c r="J262" s="34">
        <v>0.8125</v>
      </c>
      <c r="K262" s="56">
        <v>62</v>
      </c>
      <c r="L262" s="56">
        <v>62</v>
      </c>
      <c r="M262" s="56">
        <v>61</v>
      </c>
      <c r="N262" s="56">
        <v>64</v>
      </c>
    </row>
    <row r="263" spans="1:14" ht="16.5" thickBot="1" x14ac:dyDescent="0.3">
      <c r="A263" s="39">
        <v>1</v>
      </c>
      <c r="B263" s="168">
        <v>43158</v>
      </c>
      <c r="C263" s="171">
        <v>0.8125</v>
      </c>
      <c r="D263" s="55">
        <v>32</v>
      </c>
      <c r="E263" s="55">
        <v>62</v>
      </c>
      <c r="F263" s="181">
        <v>28.3</v>
      </c>
      <c r="G263" s="181">
        <v>64</v>
      </c>
      <c r="H263" s="174" t="s">
        <v>8</v>
      </c>
    </row>
    <row r="264" spans="1:14" ht="16.5" thickBot="1" x14ac:dyDescent="0.3">
      <c r="A264" s="39">
        <v>2</v>
      </c>
      <c r="B264" s="169"/>
      <c r="C264" s="172"/>
      <c r="D264" s="55">
        <v>31.1</v>
      </c>
      <c r="E264" s="55">
        <v>62</v>
      </c>
      <c r="F264" s="182"/>
      <c r="G264" s="182"/>
      <c r="H264" s="172"/>
    </row>
    <row r="265" spans="1:14" ht="16.5" thickBot="1" x14ac:dyDescent="0.3">
      <c r="A265" s="39">
        <v>3</v>
      </c>
      <c r="B265" s="170"/>
      <c r="C265" s="173"/>
      <c r="D265" s="55">
        <v>31</v>
      </c>
      <c r="E265" s="55">
        <v>61</v>
      </c>
      <c r="F265" s="183"/>
      <c r="G265" s="183"/>
      <c r="H265" s="173"/>
    </row>
    <row r="268" spans="1:14" ht="15.75" thickBot="1" x14ac:dyDescent="0.3"/>
    <row r="269" spans="1:14" ht="16.5" thickBot="1" x14ac:dyDescent="0.3">
      <c r="A269" s="73">
        <v>1</v>
      </c>
      <c r="B269" s="190">
        <v>43414</v>
      </c>
      <c r="C269" s="193">
        <v>0.375</v>
      </c>
      <c r="D269" s="74">
        <v>26.1</v>
      </c>
      <c r="E269" s="74">
        <v>56</v>
      </c>
      <c r="F269" s="196">
        <v>26.9</v>
      </c>
      <c r="G269" s="196">
        <v>58</v>
      </c>
      <c r="H269" s="196" t="s">
        <v>8</v>
      </c>
    </row>
    <row r="270" spans="1:14" ht="16.5" thickBot="1" x14ac:dyDescent="0.3">
      <c r="A270" s="79">
        <v>2</v>
      </c>
      <c r="B270" s="191"/>
      <c r="C270" s="194"/>
      <c r="D270" s="80">
        <v>26.5</v>
      </c>
      <c r="E270" s="80">
        <v>55</v>
      </c>
      <c r="F270" s="194"/>
      <c r="G270" s="194"/>
      <c r="H270" s="194"/>
    </row>
    <row r="271" spans="1:14" ht="16.5" thickBot="1" x14ac:dyDescent="0.3">
      <c r="A271" s="79">
        <v>3</v>
      </c>
      <c r="B271" s="192"/>
      <c r="C271" s="195"/>
      <c r="D271" s="80">
        <v>26.9</v>
      </c>
      <c r="E271" s="80">
        <v>56</v>
      </c>
      <c r="F271" s="195"/>
      <c r="G271" s="195"/>
      <c r="H271" s="195"/>
    </row>
    <row r="272" spans="1:14" ht="16.5" thickBot="1" x14ac:dyDescent="0.3">
      <c r="A272" s="79">
        <v>1</v>
      </c>
      <c r="B272" s="190">
        <v>43414</v>
      </c>
      <c r="C272" s="193">
        <v>0.52083333333333337</v>
      </c>
      <c r="D272" s="80">
        <v>32</v>
      </c>
      <c r="E272" s="80">
        <v>38</v>
      </c>
      <c r="F272" s="205">
        <v>30.5</v>
      </c>
      <c r="G272" s="205">
        <v>54</v>
      </c>
      <c r="H272" s="196" t="s">
        <v>8</v>
      </c>
      <c r="J272" s="200" t="s">
        <v>66</v>
      </c>
      <c r="K272" s="201"/>
      <c r="L272" s="201"/>
      <c r="M272" s="201"/>
      <c r="N272" s="202"/>
    </row>
    <row r="273" spans="1:28" ht="16.5" thickBot="1" x14ac:dyDescent="0.3">
      <c r="A273" s="79">
        <v>2</v>
      </c>
      <c r="B273" s="191"/>
      <c r="C273" s="194"/>
      <c r="D273" s="80">
        <v>31.7</v>
      </c>
      <c r="E273" s="80">
        <v>41</v>
      </c>
      <c r="F273" s="206"/>
      <c r="G273" s="206"/>
      <c r="H273" s="194"/>
      <c r="J273" s="76" t="s">
        <v>33</v>
      </c>
      <c r="K273" s="76" t="s">
        <v>16</v>
      </c>
      <c r="L273" s="76" t="s">
        <v>17</v>
      </c>
      <c r="M273" s="76" t="s">
        <v>18</v>
      </c>
      <c r="N273" s="76" t="s">
        <v>19</v>
      </c>
    </row>
    <row r="274" spans="1:28" ht="16.5" thickBot="1" x14ac:dyDescent="0.3">
      <c r="A274" s="79">
        <v>3</v>
      </c>
      <c r="B274" s="192"/>
      <c r="C274" s="195"/>
      <c r="D274" s="80">
        <v>31.5</v>
      </c>
      <c r="E274" s="80">
        <v>39</v>
      </c>
      <c r="F274" s="207"/>
      <c r="G274" s="207"/>
      <c r="H274" s="195"/>
      <c r="J274" s="77">
        <v>0.375</v>
      </c>
      <c r="K274" s="78">
        <f>E269</f>
        <v>56</v>
      </c>
      <c r="L274" s="78">
        <f>E270</f>
        <v>55</v>
      </c>
      <c r="M274" s="78">
        <f>E271</f>
        <v>56</v>
      </c>
      <c r="N274" s="78">
        <f>G269</f>
        <v>58</v>
      </c>
    </row>
    <row r="275" spans="1:28" ht="16.5" thickBot="1" x14ac:dyDescent="0.3">
      <c r="A275" s="73">
        <v>1</v>
      </c>
      <c r="B275" s="190">
        <v>43414</v>
      </c>
      <c r="C275" s="193">
        <v>0.66666666666666663</v>
      </c>
      <c r="D275" s="80">
        <v>34.799999999999997</v>
      </c>
      <c r="E275" s="80">
        <v>45</v>
      </c>
      <c r="F275" s="205">
        <v>33.299999999999997</v>
      </c>
      <c r="G275" s="205">
        <v>48</v>
      </c>
      <c r="H275" s="196" t="s">
        <v>8</v>
      </c>
      <c r="J275" s="77">
        <v>0.52083333333333337</v>
      </c>
      <c r="K275" s="78">
        <f>E272</f>
        <v>38</v>
      </c>
      <c r="L275" s="78">
        <f>E273</f>
        <v>41</v>
      </c>
      <c r="M275" s="78">
        <f>E274</f>
        <v>39</v>
      </c>
      <c r="N275" s="78">
        <f>G272</f>
        <v>54</v>
      </c>
      <c r="X275" s="200" t="s">
        <v>43</v>
      </c>
      <c r="Y275" s="201"/>
      <c r="Z275" s="201"/>
      <c r="AA275" s="201"/>
      <c r="AB275" s="202"/>
    </row>
    <row r="276" spans="1:28" ht="16.5" thickBot="1" x14ac:dyDescent="0.3">
      <c r="A276" s="79">
        <v>2</v>
      </c>
      <c r="B276" s="191"/>
      <c r="C276" s="194"/>
      <c r="D276" s="80">
        <v>35.799999999999997</v>
      </c>
      <c r="E276" s="80">
        <v>44</v>
      </c>
      <c r="F276" s="206"/>
      <c r="G276" s="206"/>
      <c r="H276" s="194"/>
      <c r="J276" s="77">
        <v>0.66666666666666663</v>
      </c>
      <c r="K276" s="78">
        <f>E275</f>
        <v>45</v>
      </c>
      <c r="L276" s="78">
        <f>E276</f>
        <v>44</v>
      </c>
      <c r="M276" s="78">
        <f>E277</f>
        <v>44</v>
      </c>
      <c r="N276" s="78">
        <f>G275</f>
        <v>48</v>
      </c>
      <c r="X276" s="76" t="s">
        <v>33</v>
      </c>
      <c r="Y276" s="76" t="s">
        <v>16</v>
      </c>
      <c r="Z276" s="76" t="s">
        <v>17</v>
      </c>
      <c r="AA276" s="76" t="s">
        <v>18</v>
      </c>
      <c r="AB276" s="76" t="s">
        <v>19</v>
      </c>
    </row>
    <row r="277" spans="1:28" ht="16.5" thickBot="1" x14ac:dyDescent="0.3">
      <c r="A277" s="79">
        <v>3</v>
      </c>
      <c r="B277" s="192"/>
      <c r="C277" s="195"/>
      <c r="D277" s="80">
        <v>35.700000000000003</v>
      </c>
      <c r="E277" s="80">
        <v>44</v>
      </c>
      <c r="F277" s="207"/>
      <c r="G277" s="207"/>
      <c r="H277" s="195"/>
      <c r="J277" s="77">
        <v>0.8125</v>
      </c>
      <c r="K277" s="78">
        <f>E278</f>
        <v>47</v>
      </c>
      <c r="L277" s="78">
        <f>E279</f>
        <v>47</v>
      </c>
      <c r="M277" s="78">
        <f>E280</f>
        <v>46</v>
      </c>
      <c r="N277" s="78">
        <f>G278</f>
        <v>46</v>
      </c>
      <c r="X277" s="77">
        <v>0.375</v>
      </c>
      <c r="Y277" s="76">
        <f>(K274+K286+K298)/3</f>
        <v>55</v>
      </c>
      <c r="Z277" s="76">
        <f>(L274+L286+L298)/3</f>
        <v>55</v>
      </c>
      <c r="AA277" s="76">
        <f>(M274+M286+M298)/3</f>
        <v>56</v>
      </c>
      <c r="AB277" s="76">
        <f>(N274+N286+N298)/3</f>
        <v>60.666666666666664</v>
      </c>
    </row>
    <row r="278" spans="1:28" ht="16.5" thickBot="1" x14ac:dyDescent="0.3">
      <c r="A278" s="79">
        <v>1</v>
      </c>
      <c r="B278" s="190">
        <v>43414</v>
      </c>
      <c r="C278" s="193">
        <v>0.8125</v>
      </c>
      <c r="D278" s="75">
        <v>32.299999999999997</v>
      </c>
      <c r="E278" s="75">
        <v>47</v>
      </c>
      <c r="F278" s="197">
        <v>32.6</v>
      </c>
      <c r="G278" s="197">
        <v>46</v>
      </c>
      <c r="H278" s="196" t="s">
        <v>8</v>
      </c>
      <c r="X278" s="77">
        <v>0.52083333333333337</v>
      </c>
      <c r="Y278" s="76">
        <f t="shared" ref="Y278:Y280" si="12">(K275+K287+K299)/3</f>
        <v>46</v>
      </c>
      <c r="Z278" s="76">
        <f t="shared" ref="Z278:Z280" si="13">(L275+L287+L299)/3</f>
        <v>43</v>
      </c>
      <c r="AA278" s="76">
        <f t="shared" ref="AA278:AB280" si="14">(M275+M287+M299)/3</f>
        <v>41.333333333333336</v>
      </c>
      <c r="AB278" s="76">
        <f t="shared" si="14"/>
        <v>57.333333333333336</v>
      </c>
    </row>
    <row r="279" spans="1:28" ht="16.5" thickBot="1" x14ac:dyDescent="0.3">
      <c r="A279" s="79">
        <v>2</v>
      </c>
      <c r="B279" s="191"/>
      <c r="C279" s="194"/>
      <c r="D279" s="75">
        <v>31.3</v>
      </c>
      <c r="E279" s="75">
        <v>47</v>
      </c>
      <c r="F279" s="198"/>
      <c r="G279" s="198"/>
      <c r="H279" s="194"/>
      <c r="X279" s="77">
        <v>0.66666666666666663</v>
      </c>
      <c r="Y279" s="76">
        <f t="shared" si="12"/>
        <v>45</v>
      </c>
      <c r="Z279" s="76">
        <f t="shared" si="13"/>
        <v>42.666666666666664</v>
      </c>
      <c r="AA279" s="76">
        <f t="shared" si="14"/>
        <v>40.333333333333336</v>
      </c>
      <c r="AB279" s="76">
        <f t="shared" si="14"/>
        <v>48.666666666666664</v>
      </c>
    </row>
    <row r="280" spans="1:28" ht="16.5" thickBot="1" x14ac:dyDescent="0.3">
      <c r="A280" s="79">
        <v>3</v>
      </c>
      <c r="B280" s="192"/>
      <c r="C280" s="195"/>
      <c r="D280" s="75">
        <v>30.8</v>
      </c>
      <c r="E280" s="75">
        <v>46</v>
      </c>
      <c r="F280" s="199"/>
      <c r="G280" s="199"/>
      <c r="H280" s="195"/>
      <c r="X280" s="77">
        <v>0.8125</v>
      </c>
      <c r="Y280" s="76">
        <f t="shared" si="12"/>
        <v>55.666666666666664</v>
      </c>
      <c r="Z280" s="76">
        <f t="shared" si="13"/>
        <v>56</v>
      </c>
      <c r="AA280" s="76">
        <f t="shared" si="14"/>
        <v>55.666666666666664</v>
      </c>
      <c r="AB280" s="76">
        <f t="shared" si="14"/>
        <v>54.666666666666664</v>
      </c>
    </row>
    <row r="281" spans="1:28" ht="16.5" thickBot="1" x14ac:dyDescent="0.3">
      <c r="A281" s="73">
        <v>1</v>
      </c>
      <c r="B281" s="190">
        <v>43415</v>
      </c>
      <c r="C281" s="193">
        <v>0.375</v>
      </c>
      <c r="D281" s="74">
        <v>25</v>
      </c>
      <c r="E281" s="74">
        <v>51</v>
      </c>
      <c r="F281" s="196">
        <v>25.9</v>
      </c>
      <c r="G281" s="196">
        <v>58</v>
      </c>
      <c r="H281" s="196" t="s">
        <v>8</v>
      </c>
    </row>
    <row r="282" spans="1:28" ht="16.5" thickBot="1" x14ac:dyDescent="0.3">
      <c r="A282" s="79">
        <v>2</v>
      </c>
      <c r="B282" s="191"/>
      <c r="C282" s="194"/>
      <c r="D282" s="75">
        <v>25.5</v>
      </c>
      <c r="E282" s="75">
        <v>53</v>
      </c>
      <c r="F282" s="194"/>
      <c r="G282" s="194"/>
      <c r="H282" s="194"/>
    </row>
    <row r="283" spans="1:28" ht="16.5" thickBot="1" x14ac:dyDescent="0.3">
      <c r="A283" s="79">
        <v>3</v>
      </c>
      <c r="B283" s="192"/>
      <c r="C283" s="195"/>
      <c r="D283" s="75">
        <v>25.8</v>
      </c>
      <c r="E283" s="75">
        <v>56</v>
      </c>
      <c r="F283" s="195"/>
      <c r="G283" s="195"/>
      <c r="H283" s="195"/>
    </row>
    <row r="284" spans="1:28" ht="16.5" thickBot="1" x14ac:dyDescent="0.3">
      <c r="A284" s="79">
        <v>1</v>
      </c>
      <c r="B284" s="190">
        <v>43415</v>
      </c>
      <c r="C284" s="193">
        <v>0.52083333333333337</v>
      </c>
      <c r="D284" s="80">
        <v>29.5</v>
      </c>
      <c r="E284" s="80">
        <v>44</v>
      </c>
      <c r="F284" s="205">
        <v>30.7</v>
      </c>
      <c r="G284" s="205">
        <v>57</v>
      </c>
      <c r="H284" s="196" t="s">
        <v>8</v>
      </c>
      <c r="J284" s="200" t="s">
        <v>68</v>
      </c>
      <c r="K284" s="201"/>
      <c r="L284" s="201"/>
      <c r="M284" s="201"/>
      <c r="N284" s="202"/>
    </row>
    <row r="285" spans="1:28" ht="16.5" thickBot="1" x14ac:dyDescent="0.3">
      <c r="A285" s="79">
        <v>2</v>
      </c>
      <c r="B285" s="191"/>
      <c r="C285" s="194"/>
      <c r="D285" s="80">
        <v>28.8</v>
      </c>
      <c r="E285" s="80">
        <v>41</v>
      </c>
      <c r="F285" s="206"/>
      <c r="G285" s="206"/>
      <c r="H285" s="194"/>
      <c r="J285" s="76" t="s">
        <v>33</v>
      </c>
      <c r="K285" s="76" t="s">
        <v>16</v>
      </c>
      <c r="L285" s="76" t="s">
        <v>17</v>
      </c>
      <c r="M285" s="76" t="s">
        <v>18</v>
      </c>
      <c r="N285" s="76" t="s">
        <v>19</v>
      </c>
    </row>
    <row r="286" spans="1:28" ht="16.5" thickBot="1" x14ac:dyDescent="0.3">
      <c r="A286" s="79">
        <v>3</v>
      </c>
      <c r="B286" s="192"/>
      <c r="C286" s="195"/>
      <c r="D286" s="80">
        <v>28</v>
      </c>
      <c r="E286" s="80">
        <v>40</v>
      </c>
      <c r="F286" s="207"/>
      <c r="G286" s="207"/>
      <c r="H286" s="195"/>
      <c r="J286" s="77">
        <v>0.375</v>
      </c>
      <c r="K286" s="78">
        <f>E281</f>
        <v>51</v>
      </c>
      <c r="L286" s="78">
        <f>E282</f>
        <v>53</v>
      </c>
      <c r="M286" s="78">
        <f>E283</f>
        <v>56</v>
      </c>
      <c r="N286" s="78">
        <f>G281</f>
        <v>58</v>
      </c>
    </row>
    <row r="287" spans="1:28" ht="16.5" thickBot="1" x14ac:dyDescent="0.3">
      <c r="A287" s="73">
        <v>1</v>
      </c>
      <c r="B287" s="190">
        <v>43415</v>
      </c>
      <c r="C287" s="193">
        <v>0.66666666666666663</v>
      </c>
      <c r="D287" s="74">
        <v>40</v>
      </c>
      <c r="E287" s="74">
        <v>42</v>
      </c>
      <c r="F287" s="196">
        <v>32.200000000000003</v>
      </c>
      <c r="G287" s="196">
        <v>50</v>
      </c>
      <c r="H287" s="196" t="s">
        <v>8</v>
      </c>
      <c r="J287" s="77">
        <v>0.52083333333333337</v>
      </c>
      <c r="K287" s="78">
        <f>E284</f>
        <v>44</v>
      </c>
      <c r="L287" s="78">
        <f>E285</f>
        <v>41</v>
      </c>
      <c r="M287" s="78">
        <f>E286</f>
        <v>40</v>
      </c>
      <c r="N287" s="78">
        <f>G284</f>
        <v>57</v>
      </c>
    </row>
    <row r="288" spans="1:28" ht="16.5" thickBot="1" x14ac:dyDescent="0.3">
      <c r="A288" s="79">
        <v>2</v>
      </c>
      <c r="B288" s="191"/>
      <c r="C288" s="194"/>
      <c r="D288" s="80">
        <v>39</v>
      </c>
      <c r="E288" s="80">
        <v>37</v>
      </c>
      <c r="F288" s="194"/>
      <c r="G288" s="194"/>
      <c r="H288" s="194"/>
      <c r="J288" s="77">
        <v>0.66666666666666663</v>
      </c>
      <c r="K288" s="78">
        <f>E287</f>
        <v>42</v>
      </c>
      <c r="L288" s="78">
        <f>E288</f>
        <v>37</v>
      </c>
      <c r="M288" s="78">
        <f>E289</f>
        <v>34</v>
      </c>
      <c r="N288" s="78">
        <f>G287</f>
        <v>50</v>
      </c>
    </row>
    <row r="289" spans="1:14" ht="16.5" thickBot="1" x14ac:dyDescent="0.3">
      <c r="A289" s="79">
        <v>3</v>
      </c>
      <c r="B289" s="192"/>
      <c r="C289" s="195"/>
      <c r="D289" s="80">
        <v>37.1</v>
      </c>
      <c r="E289" s="80">
        <v>34</v>
      </c>
      <c r="F289" s="195"/>
      <c r="G289" s="195"/>
      <c r="H289" s="195"/>
      <c r="J289" s="77">
        <v>0.8125</v>
      </c>
      <c r="K289" s="78">
        <f>E290</f>
        <v>60</v>
      </c>
      <c r="L289" s="78">
        <f>E291</f>
        <v>61</v>
      </c>
      <c r="M289" s="78">
        <f>E292</f>
        <v>62</v>
      </c>
      <c r="N289" s="78">
        <f>G290</f>
        <v>60</v>
      </c>
    </row>
    <row r="290" spans="1:14" ht="16.5" thickBot="1" x14ac:dyDescent="0.3">
      <c r="A290" s="79">
        <v>1</v>
      </c>
      <c r="B290" s="190">
        <v>43415</v>
      </c>
      <c r="C290" s="193">
        <v>0.8125</v>
      </c>
      <c r="D290" s="80">
        <v>30.7</v>
      </c>
      <c r="E290" s="80">
        <v>60</v>
      </c>
      <c r="F290" s="205">
        <v>26.1</v>
      </c>
      <c r="G290" s="205">
        <v>60</v>
      </c>
      <c r="H290" s="196" t="s">
        <v>8</v>
      </c>
    </row>
    <row r="291" spans="1:14" ht="16.5" thickBot="1" x14ac:dyDescent="0.3">
      <c r="A291" s="79">
        <v>2</v>
      </c>
      <c r="B291" s="191"/>
      <c r="C291" s="194"/>
      <c r="D291" s="80">
        <v>30</v>
      </c>
      <c r="E291" s="80">
        <v>61</v>
      </c>
      <c r="F291" s="206"/>
      <c r="G291" s="206"/>
      <c r="H291" s="194"/>
    </row>
    <row r="292" spans="1:14" ht="16.5" thickBot="1" x14ac:dyDescent="0.3">
      <c r="A292" s="79">
        <v>3</v>
      </c>
      <c r="B292" s="192"/>
      <c r="C292" s="195"/>
      <c r="D292" s="80">
        <v>29.8</v>
      </c>
      <c r="E292" s="80">
        <v>62</v>
      </c>
      <c r="F292" s="207"/>
      <c r="G292" s="207"/>
      <c r="H292" s="195"/>
    </row>
    <row r="293" spans="1:14" ht="16.5" thickBot="1" x14ac:dyDescent="0.3">
      <c r="A293" s="73">
        <v>1</v>
      </c>
      <c r="B293" s="190">
        <v>43416</v>
      </c>
      <c r="C293" s="193">
        <v>0.375</v>
      </c>
      <c r="D293" s="74">
        <v>29.6</v>
      </c>
      <c r="E293" s="74">
        <v>58</v>
      </c>
      <c r="F293" s="196">
        <v>26.5</v>
      </c>
      <c r="G293" s="196">
        <v>66</v>
      </c>
      <c r="H293" s="196" t="s">
        <v>8</v>
      </c>
    </row>
    <row r="294" spans="1:14" ht="16.5" thickBot="1" x14ac:dyDescent="0.3">
      <c r="A294" s="79">
        <v>2</v>
      </c>
      <c r="B294" s="191"/>
      <c r="C294" s="194"/>
      <c r="D294" s="75">
        <v>30.5</v>
      </c>
      <c r="E294" s="75">
        <v>57</v>
      </c>
      <c r="F294" s="194"/>
      <c r="G294" s="194"/>
      <c r="H294" s="194"/>
    </row>
    <row r="295" spans="1:14" ht="16.5" thickBot="1" x14ac:dyDescent="0.3">
      <c r="A295" s="79">
        <v>3</v>
      </c>
      <c r="B295" s="192"/>
      <c r="C295" s="195"/>
      <c r="D295" s="75">
        <v>30.4</v>
      </c>
      <c r="E295" s="75">
        <v>56</v>
      </c>
      <c r="F295" s="195"/>
      <c r="G295" s="195"/>
      <c r="H295" s="195"/>
    </row>
    <row r="296" spans="1:14" ht="16.5" thickBot="1" x14ac:dyDescent="0.3">
      <c r="A296" s="79">
        <v>1</v>
      </c>
      <c r="B296" s="190">
        <v>43416</v>
      </c>
      <c r="C296" s="193">
        <v>0.52083333333333337</v>
      </c>
      <c r="D296" s="75">
        <v>33.6</v>
      </c>
      <c r="E296" s="75">
        <v>56</v>
      </c>
      <c r="F296" s="197">
        <v>29.7</v>
      </c>
      <c r="G296" s="197">
        <v>61</v>
      </c>
      <c r="H296" s="196" t="s">
        <v>8</v>
      </c>
      <c r="J296" s="200" t="s">
        <v>67</v>
      </c>
      <c r="K296" s="201"/>
      <c r="L296" s="201"/>
      <c r="M296" s="201"/>
      <c r="N296" s="202"/>
    </row>
    <row r="297" spans="1:14" ht="16.5" thickBot="1" x14ac:dyDescent="0.3">
      <c r="A297" s="79">
        <v>2</v>
      </c>
      <c r="B297" s="191"/>
      <c r="C297" s="194"/>
      <c r="D297" s="75">
        <v>32.5</v>
      </c>
      <c r="E297" s="75">
        <v>47</v>
      </c>
      <c r="F297" s="198"/>
      <c r="G297" s="198"/>
      <c r="H297" s="194"/>
      <c r="J297" s="76" t="s">
        <v>33</v>
      </c>
      <c r="K297" s="76" t="s">
        <v>16</v>
      </c>
      <c r="L297" s="76" t="s">
        <v>17</v>
      </c>
      <c r="M297" s="76" t="s">
        <v>18</v>
      </c>
      <c r="N297" s="76" t="s">
        <v>19</v>
      </c>
    </row>
    <row r="298" spans="1:14" ht="16.5" thickBot="1" x14ac:dyDescent="0.3">
      <c r="A298" s="79">
        <v>3</v>
      </c>
      <c r="B298" s="192"/>
      <c r="C298" s="195"/>
      <c r="D298" s="75">
        <v>30.7</v>
      </c>
      <c r="E298" s="75">
        <v>45</v>
      </c>
      <c r="F298" s="199"/>
      <c r="G298" s="199"/>
      <c r="H298" s="195"/>
      <c r="J298" s="77">
        <v>0.375</v>
      </c>
      <c r="K298" s="78">
        <f>E293</f>
        <v>58</v>
      </c>
      <c r="L298" s="78">
        <f>E294</f>
        <v>57</v>
      </c>
      <c r="M298" s="78">
        <f>E295</f>
        <v>56</v>
      </c>
      <c r="N298" s="78">
        <f>G293</f>
        <v>66</v>
      </c>
    </row>
    <row r="299" spans="1:14" ht="16.5" thickBot="1" x14ac:dyDescent="0.3">
      <c r="A299" s="73">
        <v>1</v>
      </c>
      <c r="B299" s="190">
        <v>43416</v>
      </c>
      <c r="C299" s="193">
        <v>0.66666666666666663</v>
      </c>
      <c r="D299" s="74">
        <v>38.4</v>
      </c>
      <c r="E299" s="74">
        <v>48</v>
      </c>
      <c r="F299" s="196">
        <v>36</v>
      </c>
      <c r="G299" s="196">
        <v>48</v>
      </c>
      <c r="H299" s="196" t="s">
        <v>8</v>
      </c>
      <c r="J299" s="77">
        <v>0.52083333333333337</v>
      </c>
      <c r="K299" s="78">
        <f>E296</f>
        <v>56</v>
      </c>
      <c r="L299" s="78">
        <f>E297</f>
        <v>47</v>
      </c>
      <c r="M299" s="78">
        <f>E298</f>
        <v>45</v>
      </c>
      <c r="N299" s="78">
        <f>G296</f>
        <v>61</v>
      </c>
    </row>
    <row r="300" spans="1:14" ht="16.5" thickBot="1" x14ac:dyDescent="0.3">
      <c r="A300" s="79">
        <v>2</v>
      </c>
      <c r="B300" s="191"/>
      <c r="C300" s="194"/>
      <c r="D300" s="75">
        <v>36.1</v>
      </c>
      <c r="E300" s="75">
        <v>47</v>
      </c>
      <c r="F300" s="194"/>
      <c r="G300" s="194"/>
      <c r="H300" s="194"/>
      <c r="J300" s="77">
        <v>0.66666666666666663</v>
      </c>
      <c r="K300" s="78">
        <f>E299</f>
        <v>48</v>
      </c>
      <c r="L300" s="78">
        <f>E300</f>
        <v>47</v>
      </c>
      <c r="M300" s="78">
        <f>E301</f>
        <v>43</v>
      </c>
      <c r="N300" s="78">
        <f>G299</f>
        <v>48</v>
      </c>
    </row>
    <row r="301" spans="1:14" ht="16.5" thickBot="1" x14ac:dyDescent="0.3">
      <c r="A301" s="79">
        <v>3</v>
      </c>
      <c r="B301" s="192"/>
      <c r="C301" s="195"/>
      <c r="D301" s="75">
        <v>35.200000000000003</v>
      </c>
      <c r="E301" s="75">
        <v>43</v>
      </c>
      <c r="F301" s="195"/>
      <c r="G301" s="195"/>
      <c r="H301" s="195"/>
      <c r="J301" s="77">
        <v>0.8125</v>
      </c>
      <c r="K301" s="78">
        <f>E302</f>
        <v>60</v>
      </c>
      <c r="L301" s="78">
        <f>E303</f>
        <v>60</v>
      </c>
      <c r="M301" s="78">
        <f>E304</f>
        <v>59</v>
      </c>
      <c r="N301" s="78">
        <f>G302</f>
        <v>58</v>
      </c>
    </row>
    <row r="302" spans="1:14" ht="16.5" thickBot="1" x14ac:dyDescent="0.3">
      <c r="A302" s="79">
        <v>1</v>
      </c>
      <c r="B302" s="190">
        <v>43416</v>
      </c>
      <c r="C302" s="193">
        <v>0.8125</v>
      </c>
      <c r="D302" s="75">
        <v>32.5</v>
      </c>
      <c r="E302" s="75">
        <v>60</v>
      </c>
      <c r="F302" s="197">
        <v>30.1</v>
      </c>
      <c r="G302" s="197">
        <v>58</v>
      </c>
      <c r="H302" s="196" t="s">
        <v>8</v>
      </c>
    </row>
    <row r="303" spans="1:14" ht="16.5" thickBot="1" x14ac:dyDescent="0.3">
      <c r="A303" s="79">
        <v>2</v>
      </c>
      <c r="B303" s="191"/>
      <c r="C303" s="194"/>
      <c r="D303" s="75">
        <v>31.1</v>
      </c>
      <c r="E303" s="75">
        <v>60</v>
      </c>
      <c r="F303" s="198"/>
      <c r="G303" s="198"/>
      <c r="H303" s="194"/>
    </row>
    <row r="304" spans="1:14" ht="16.5" thickBot="1" x14ac:dyDescent="0.3">
      <c r="A304" s="79">
        <v>3</v>
      </c>
      <c r="B304" s="192"/>
      <c r="C304" s="195"/>
      <c r="D304" s="75">
        <v>31.1</v>
      </c>
      <c r="E304" s="75">
        <v>59</v>
      </c>
      <c r="F304" s="199"/>
      <c r="G304" s="199"/>
      <c r="H304" s="195"/>
    </row>
  </sheetData>
  <mergeCells count="530">
    <mergeCell ref="X275:AB275"/>
    <mergeCell ref="J296:N296"/>
    <mergeCell ref="B299:B301"/>
    <mergeCell ref="C299:C301"/>
    <mergeCell ref="F299:F301"/>
    <mergeCell ref="G299:G301"/>
    <mergeCell ref="H299:H301"/>
    <mergeCell ref="B302:B304"/>
    <mergeCell ref="C302:C304"/>
    <mergeCell ref="F302:F304"/>
    <mergeCell ref="G302:G304"/>
    <mergeCell ref="H302:H304"/>
    <mergeCell ref="B293:B295"/>
    <mergeCell ref="C293:C295"/>
    <mergeCell ref="F293:F295"/>
    <mergeCell ref="G293:G295"/>
    <mergeCell ref="H293:H295"/>
    <mergeCell ref="B296:B298"/>
    <mergeCell ref="C296:C298"/>
    <mergeCell ref="F296:F298"/>
    <mergeCell ref="G296:G298"/>
    <mergeCell ref="H296:H298"/>
    <mergeCell ref="J284:N284"/>
    <mergeCell ref="B287:B289"/>
    <mergeCell ref="C287:C289"/>
    <mergeCell ref="F287:F289"/>
    <mergeCell ref="G287:G289"/>
    <mergeCell ref="H287:H289"/>
    <mergeCell ref="B290:B292"/>
    <mergeCell ref="C290:C292"/>
    <mergeCell ref="F290:F292"/>
    <mergeCell ref="G290:G292"/>
    <mergeCell ref="H290:H292"/>
    <mergeCell ref="B281:B283"/>
    <mergeCell ref="C281:C283"/>
    <mergeCell ref="F281:F283"/>
    <mergeCell ref="G281:G283"/>
    <mergeCell ref="H281:H283"/>
    <mergeCell ref="B284:B286"/>
    <mergeCell ref="C284:C286"/>
    <mergeCell ref="F284:F286"/>
    <mergeCell ref="G284:G286"/>
    <mergeCell ref="H284:H286"/>
    <mergeCell ref="J272:N272"/>
    <mergeCell ref="B275:B277"/>
    <mergeCell ref="C275:C277"/>
    <mergeCell ref="F275:F277"/>
    <mergeCell ref="G275:G277"/>
    <mergeCell ref="H275:H277"/>
    <mergeCell ref="B278:B280"/>
    <mergeCell ref="C278:C280"/>
    <mergeCell ref="F278:F280"/>
    <mergeCell ref="G278:G280"/>
    <mergeCell ref="H278:H280"/>
    <mergeCell ref="B269:B271"/>
    <mergeCell ref="C269:C271"/>
    <mergeCell ref="F269:F271"/>
    <mergeCell ref="G269:G271"/>
    <mergeCell ref="H269:H271"/>
    <mergeCell ref="B272:B274"/>
    <mergeCell ref="C272:C274"/>
    <mergeCell ref="F272:F274"/>
    <mergeCell ref="G272:G274"/>
    <mergeCell ref="H272:H274"/>
    <mergeCell ref="J197:N197"/>
    <mergeCell ref="J209:N209"/>
    <mergeCell ref="J221:N221"/>
    <mergeCell ref="J233:N233"/>
    <mergeCell ref="J245:N245"/>
    <mergeCell ref="J257:N257"/>
    <mergeCell ref="X89:AB89"/>
    <mergeCell ref="X138:AB138"/>
    <mergeCell ref="X173:AB173"/>
    <mergeCell ref="X209:AB209"/>
    <mergeCell ref="X246:AB246"/>
    <mergeCell ref="J137:N137"/>
    <mergeCell ref="J149:N149"/>
    <mergeCell ref="J161:N161"/>
    <mergeCell ref="J173:N173"/>
    <mergeCell ref="J185:N185"/>
    <mergeCell ref="B260:B262"/>
    <mergeCell ref="C260:C262"/>
    <mergeCell ref="F260:F262"/>
    <mergeCell ref="G260:G262"/>
    <mergeCell ref="H260:H262"/>
    <mergeCell ref="B263:B265"/>
    <mergeCell ref="C263:C265"/>
    <mergeCell ref="F263:F265"/>
    <mergeCell ref="G263:G265"/>
    <mergeCell ref="H263:H265"/>
    <mergeCell ref="B254:B256"/>
    <mergeCell ref="C254:C256"/>
    <mergeCell ref="F254:F256"/>
    <mergeCell ref="G254:G256"/>
    <mergeCell ref="H254:H256"/>
    <mergeCell ref="B257:B259"/>
    <mergeCell ref="C257:C259"/>
    <mergeCell ref="F257:F259"/>
    <mergeCell ref="G257:G259"/>
    <mergeCell ref="H257:H259"/>
    <mergeCell ref="B248:B250"/>
    <mergeCell ref="C248:C250"/>
    <mergeCell ref="F248:F250"/>
    <mergeCell ref="G248:G250"/>
    <mergeCell ref="H248:H250"/>
    <mergeCell ref="B251:B253"/>
    <mergeCell ref="C251:C253"/>
    <mergeCell ref="F251:F253"/>
    <mergeCell ref="G251:G253"/>
    <mergeCell ref="H251:H253"/>
    <mergeCell ref="B242:B244"/>
    <mergeCell ref="C242:C244"/>
    <mergeCell ref="F242:F244"/>
    <mergeCell ref="G242:G244"/>
    <mergeCell ref="H242:H244"/>
    <mergeCell ref="B245:B247"/>
    <mergeCell ref="C245:C247"/>
    <mergeCell ref="F245:F247"/>
    <mergeCell ref="G245:G247"/>
    <mergeCell ref="H245:H247"/>
    <mergeCell ref="B236:B238"/>
    <mergeCell ref="C236:C238"/>
    <mergeCell ref="F236:F238"/>
    <mergeCell ref="G236:G238"/>
    <mergeCell ref="H236:H238"/>
    <mergeCell ref="B239:B241"/>
    <mergeCell ref="C239:C241"/>
    <mergeCell ref="F239:F241"/>
    <mergeCell ref="G239:G241"/>
    <mergeCell ref="H239:H241"/>
    <mergeCell ref="B230:B232"/>
    <mergeCell ref="C230:C232"/>
    <mergeCell ref="F230:F232"/>
    <mergeCell ref="G230:G232"/>
    <mergeCell ref="H230:H232"/>
    <mergeCell ref="B233:B235"/>
    <mergeCell ref="C233:C235"/>
    <mergeCell ref="F233:F235"/>
    <mergeCell ref="G233:G235"/>
    <mergeCell ref="H233:H235"/>
    <mergeCell ref="B224:B226"/>
    <mergeCell ref="C224:C226"/>
    <mergeCell ref="F224:F226"/>
    <mergeCell ref="G224:G226"/>
    <mergeCell ref="H224:H226"/>
    <mergeCell ref="B227:B229"/>
    <mergeCell ref="C227:C229"/>
    <mergeCell ref="F227:F229"/>
    <mergeCell ref="G227:G229"/>
    <mergeCell ref="H227:H229"/>
    <mergeCell ref="B218:B220"/>
    <mergeCell ref="C218:C220"/>
    <mergeCell ref="F218:F220"/>
    <mergeCell ref="G218:G220"/>
    <mergeCell ref="H218:H220"/>
    <mergeCell ref="B221:B223"/>
    <mergeCell ref="C221:C223"/>
    <mergeCell ref="F221:F223"/>
    <mergeCell ref="G221:G223"/>
    <mergeCell ref="H221:H223"/>
    <mergeCell ref="B212:B214"/>
    <mergeCell ref="C212:C214"/>
    <mergeCell ref="F212:F214"/>
    <mergeCell ref="G212:G214"/>
    <mergeCell ref="H212:H214"/>
    <mergeCell ref="B215:B217"/>
    <mergeCell ref="C215:C217"/>
    <mergeCell ref="F215:F217"/>
    <mergeCell ref="G215:G217"/>
    <mergeCell ref="H215:H217"/>
    <mergeCell ref="B206:B208"/>
    <mergeCell ref="C206:C208"/>
    <mergeCell ref="F206:F208"/>
    <mergeCell ref="G206:G208"/>
    <mergeCell ref="H206:H208"/>
    <mergeCell ref="B209:B211"/>
    <mergeCell ref="C209:C211"/>
    <mergeCell ref="F209:F211"/>
    <mergeCell ref="G209:G211"/>
    <mergeCell ref="H209:H211"/>
    <mergeCell ref="B200:B202"/>
    <mergeCell ref="C200:C202"/>
    <mergeCell ref="F200:F202"/>
    <mergeCell ref="G200:G202"/>
    <mergeCell ref="H200:H202"/>
    <mergeCell ref="B203:B205"/>
    <mergeCell ref="C203:C205"/>
    <mergeCell ref="F203:F205"/>
    <mergeCell ref="G203:G205"/>
    <mergeCell ref="H203:H205"/>
    <mergeCell ref="B194:B196"/>
    <mergeCell ref="C194:C196"/>
    <mergeCell ref="F194:F196"/>
    <mergeCell ref="G194:G196"/>
    <mergeCell ref="H194:H196"/>
    <mergeCell ref="B197:B199"/>
    <mergeCell ref="C197:C199"/>
    <mergeCell ref="F197:F199"/>
    <mergeCell ref="G197:G199"/>
    <mergeCell ref="H197:H199"/>
    <mergeCell ref="B2:B4"/>
    <mergeCell ref="C2:C4"/>
    <mergeCell ref="F2:F4"/>
    <mergeCell ref="G2:G4"/>
    <mergeCell ref="H2:H4"/>
    <mergeCell ref="B5:B7"/>
    <mergeCell ref="C5:C7"/>
    <mergeCell ref="F5:F7"/>
    <mergeCell ref="G5:G7"/>
    <mergeCell ref="H5:H7"/>
    <mergeCell ref="B8:B10"/>
    <mergeCell ref="C8:C10"/>
    <mergeCell ref="F8:F10"/>
    <mergeCell ref="G8:G10"/>
    <mergeCell ref="H8:H10"/>
    <mergeCell ref="B11:B13"/>
    <mergeCell ref="C11:C13"/>
    <mergeCell ref="F11:F13"/>
    <mergeCell ref="G11:G13"/>
    <mergeCell ref="H11:H13"/>
    <mergeCell ref="B14:B16"/>
    <mergeCell ref="C14:C16"/>
    <mergeCell ref="F14:F16"/>
    <mergeCell ref="G14:G16"/>
    <mergeCell ref="H14:H16"/>
    <mergeCell ref="B17:B19"/>
    <mergeCell ref="C17:C19"/>
    <mergeCell ref="F17:F19"/>
    <mergeCell ref="G17:G19"/>
    <mergeCell ref="H17:H19"/>
    <mergeCell ref="B20:B22"/>
    <mergeCell ref="C20:C22"/>
    <mergeCell ref="F20:F22"/>
    <mergeCell ref="G20:G22"/>
    <mergeCell ref="H20:H22"/>
    <mergeCell ref="B23:B25"/>
    <mergeCell ref="C23:C25"/>
    <mergeCell ref="F23:F25"/>
    <mergeCell ref="G23:G25"/>
    <mergeCell ref="H23:H25"/>
    <mergeCell ref="B26:B28"/>
    <mergeCell ref="C26:C28"/>
    <mergeCell ref="F26:F28"/>
    <mergeCell ref="G26:G28"/>
    <mergeCell ref="H26:H28"/>
    <mergeCell ref="B29:B31"/>
    <mergeCell ref="C29:C31"/>
    <mergeCell ref="F29:F31"/>
    <mergeCell ref="G29:G31"/>
    <mergeCell ref="H29:H31"/>
    <mergeCell ref="B32:B34"/>
    <mergeCell ref="C32:C34"/>
    <mergeCell ref="F32:F34"/>
    <mergeCell ref="G32:G34"/>
    <mergeCell ref="H32:H34"/>
    <mergeCell ref="B35:B37"/>
    <mergeCell ref="C35:C37"/>
    <mergeCell ref="F35:F37"/>
    <mergeCell ref="G35:G37"/>
    <mergeCell ref="H35:H37"/>
    <mergeCell ref="B38:B40"/>
    <mergeCell ref="C38:C40"/>
    <mergeCell ref="F38:F40"/>
    <mergeCell ref="G38:G40"/>
    <mergeCell ref="H38:H40"/>
    <mergeCell ref="B41:B43"/>
    <mergeCell ref="C41:C43"/>
    <mergeCell ref="F41:F43"/>
    <mergeCell ref="G41:G43"/>
    <mergeCell ref="H41:H43"/>
    <mergeCell ref="B44:B46"/>
    <mergeCell ref="C44:C46"/>
    <mergeCell ref="F44:F46"/>
    <mergeCell ref="G44:G46"/>
    <mergeCell ref="H44:H46"/>
    <mergeCell ref="B47:B49"/>
    <mergeCell ref="C47:C49"/>
    <mergeCell ref="F47:F49"/>
    <mergeCell ref="G47:G49"/>
    <mergeCell ref="H47:H49"/>
    <mergeCell ref="B50:B52"/>
    <mergeCell ref="C50:C52"/>
    <mergeCell ref="F50:F52"/>
    <mergeCell ref="G50:G52"/>
    <mergeCell ref="H50:H52"/>
    <mergeCell ref="B53:B55"/>
    <mergeCell ref="C53:C55"/>
    <mergeCell ref="F53:F55"/>
    <mergeCell ref="G53:G55"/>
    <mergeCell ref="H53:H55"/>
    <mergeCell ref="B56:B58"/>
    <mergeCell ref="C56:C58"/>
    <mergeCell ref="F56:F58"/>
    <mergeCell ref="G56:G58"/>
    <mergeCell ref="H56:H58"/>
    <mergeCell ref="B59:B61"/>
    <mergeCell ref="C59:C61"/>
    <mergeCell ref="F59:F61"/>
    <mergeCell ref="G59:G61"/>
    <mergeCell ref="H59:H61"/>
    <mergeCell ref="B62:B64"/>
    <mergeCell ref="C62:C64"/>
    <mergeCell ref="F62:F64"/>
    <mergeCell ref="G62:G64"/>
    <mergeCell ref="H62:H64"/>
    <mergeCell ref="B65:B67"/>
    <mergeCell ref="C65:C67"/>
    <mergeCell ref="F65:F67"/>
    <mergeCell ref="G65:G67"/>
    <mergeCell ref="H65:H67"/>
    <mergeCell ref="B68:B70"/>
    <mergeCell ref="C68:C70"/>
    <mergeCell ref="F68:F70"/>
    <mergeCell ref="G68:G70"/>
    <mergeCell ref="H68:H70"/>
    <mergeCell ref="B71:B73"/>
    <mergeCell ref="C71:C73"/>
    <mergeCell ref="F71:F73"/>
    <mergeCell ref="G71:G73"/>
    <mergeCell ref="H71:H73"/>
    <mergeCell ref="B74:B76"/>
    <mergeCell ref="C74:C76"/>
    <mergeCell ref="F74:F76"/>
    <mergeCell ref="G74:G76"/>
    <mergeCell ref="H74:H76"/>
    <mergeCell ref="B77:B79"/>
    <mergeCell ref="C77:C79"/>
    <mergeCell ref="F77:F79"/>
    <mergeCell ref="G77:G79"/>
    <mergeCell ref="H77:H79"/>
    <mergeCell ref="B80:B82"/>
    <mergeCell ref="C80:C82"/>
    <mergeCell ref="F80:F82"/>
    <mergeCell ref="G80:G82"/>
    <mergeCell ref="H80:H82"/>
    <mergeCell ref="B83:B85"/>
    <mergeCell ref="C83:C85"/>
    <mergeCell ref="F83:F85"/>
    <mergeCell ref="G83:G85"/>
    <mergeCell ref="H83:H85"/>
    <mergeCell ref="B86:B88"/>
    <mergeCell ref="C86:C88"/>
    <mergeCell ref="F86:F88"/>
    <mergeCell ref="G86:G88"/>
    <mergeCell ref="H86:H88"/>
    <mergeCell ref="B89:B91"/>
    <mergeCell ref="C89:C91"/>
    <mergeCell ref="F89:F91"/>
    <mergeCell ref="G89:G91"/>
    <mergeCell ref="H89:H91"/>
    <mergeCell ref="B92:B94"/>
    <mergeCell ref="C92:C94"/>
    <mergeCell ref="F92:F94"/>
    <mergeCell ref="G92:G94"/>
    <mergeCell ref="H92:H94"/>
    <mergeCell ref="B95:B97"/>
    <mergeCell ref="C95:C97"/>
    <mergeCell ref="F95:F97"/>
    <mergeCell ref="G95:G97"/>
    <mergeCell ref="H95:H97"/>
    <mergeCell ref="B98:B100"/>
    <mergeCell ref="C98:C100"/>
    <mergeCell ref="F98:F100"/>
    <mergeCell ref="G98:G100"/>
    <mergeCell ref="H98:H100"/>
    <mergeCell ref="B101:B103"/>
    <mergeCell ref="C101:C103"/>
    <mergeCell ref="F101:F103"/>
    <mergeCell ref="G101:G103"/>
    <mergeCell ref="H101:H103"/>
    <mergeCell ref="B104:B106"/>
    <mergeCell ref="C104:C106"/>
    <mergeCell ref="F104:F106"/>
    <mergeCell ref="G104:G106"/>
    <mergeCell ref="H104:H106"/>
    <mergeCell ref="B107:B109"/>
    <mergeCell ref="C107:C109"/>
    <mergeCell ref="F107:F109"/>
    <mergeCell ref="G107:G109"/>
    <mergeCell ref="H107:H109"/>
    <mergeCell ref="B110:B112"/>
    <mergeCell ref="C110:C112"/>
    <mergeCell ref="F110:F112"/>
    <mergeCell ref="G110:G112"/>
    <mergeCell ref="H110:H112"/>
    <mergeCell ref="B113:B115"/>
    <mergeCell ref="C113:C115"/>
    <mergeCell ref="F113:F115"/>
    <mergeCell ref="G113:G115"/>
    <mergeCell ref="H113:H115"/>
    <mergeCell ref="B116:B118"/>
    <mergeCell ref="C116:C118"/>
    <mergeCell ref="F116:F118"/>
    <mergeCell ref="G116:G118"/>
    <mergeCell ref="H116:H118"/>
    <mergeCell ref="B119:B121"/>
    <mergeCell ref="C119:C121"/>
    <mergeCell ref="F119:F121"/>
    <mergeCell ref="G119:G121"/>
    <mergeCell ref="H119:H121"/>
    <mergeCell ref="B122:B124"/>
    <mergeCell ref="C122:C124"/>
    <mergeCell ref="F122:F124"/>
    <mergeCell ref="G122:G124"/>
    <mergeCell ref="H122:H124"/>
    <mergeCell ref="B125:B127"/>
    <mergeCell ref="C125:C127"/>
    <mergeCell ref="F125:F127"/>
    <mergeCell ref="G125:G127"/>
    <mergeCell ref="H125:H127"/>
    <mergeCell ref="B128:B130"/>
    <mergeCell ref="C128:C130"/>
    <mergeCell ref="F128:F130"/>
    <mergeCell ref="G128:G130"/>
    <mergeCell ref="H128:H130"/>
    <mergeCell ref="B131:B133"/>
    <mergeCell ref="C131:C133"/>
    <mergeCell ref="F131:F133"/>
    <mergeCell ref="G131:G133"/>
    <mergeCell ref="H131:H133"/>
    <mergeCell ref="B134:B136"/>
    <mergeCell ref="C134:C136"/>
    <mergeCell ref="F134:F136"/>
    <mergeCell ref="G134:G136"/>
    <mergeCell ref="H134:H136"/>
    <mergeCell ref="B137:B139"/>
    <mergeCell ref="C137:C139"/>
    <mergeCell ref="F137:F139"/>
    <mergeCell ref="G137:G139"/>
    <mergeCell ref="H137:H139"/>
    <mergeCell ref="H143:H145"/>
    <mergeCell ref="B146:B148"/>
    <mergeCell ref="C146:C148"/>
    <mergeCell ref="F146:F148"/>
    <mergeCell ref="G146:G148"/>
    <mergeCell ref="H146:H148"/>
    <mergeCell ref="B140:B142"/>
    <mergeCell ref="C140:C142"/>
    <mergeCell ref="B143:B145"/>
    <mergeCell ref="C143:C145"/>
    <mergeCell ref="F143:F145"/>
    <mergeCell ref="G143:G145"/>
    <mergeCell ref="B149:B151"/>
    <mergeCell ref="C149:C151"/>
    <mergeCell ref="F149:F151"/>
    <mergeCell ref="G149:G151"/>
    <mergeCell ref="H149:H151"/>
    <mergeCell ref="B152:B154"/>
    <mergeCell ref="C152:C154"/>
    <mergeCell ref="F152:F154"/>
    <mergeCell ref="G152:G154"/>
    <mergeCell ref="H152:H154"/>
    <mergeCell ref="B155:B157"/>
    <mergeCell ref="C155:C157"/>
    <mergeCell ref="F155:F157"/>
    <mergeCell ref="G155:G157"/>
    <mergeCell ref="H155:H157"/>
    <mergeCell ref="B158:B160"/>
    <mergeCell ref="C158:C160"/>
    <mergeCell ref="F158:F160"/>
    <mergeCell ref="G158:G160"/>
    <mergeCell ref="H158:H160"/>
    <mergeCell ref="B161:B163"/>
    <mergeCell ref="C161:C163"/>
    <mergeCell ref="F161:F163"/>
    <mergeCell ref="G161:G163"/>
    <mergeCell ref="H161:H163"/>
    <mergeCell ref="B164:B166"/>
    <mergeCell ref="C164:C166"/>
    <mergeCell ref="F164:F166"/>
    <mergeCell ref="G164:G166"/>
    <mergeCell ref="H164:H166"/>
    <mergeCell ref="C167:C169"/>
    <mergeCell ref="F167:F169"/>
    <mergeCell ref="G167:G169"/>
    <mergeCell ref="H167:H169"/>
    <mergeCell ref="B170:B172"/>
    <mergeCell ref="C170:C172"/>
    <mergeCell ref="F170:F172"/>
    <mergeCell ref="G170:G172"/>
    <mergeCell ref="H170:H172"/>
    <mergeCell ref="B167:B169"/>
    <mergeCell ref="J2:N2"/>
    <mergeCell ref="J17:N17"/>
    <mergeCell ref="J29:N29"/>
    <mergeCell ref="J41:N41"/>
    <mergeCell ref="J53:N53"/>
    <mergeCell ref="B185:B187"/>
    <mergeCell ref="C185:C187"/>
    <mergeCell ref="F185:F187"/>
    <mergeCell ref="G185:G187"/>
    <mergeCell ref="H185:H187"/>
    <mergeCell ref="B179:B181"/>
    <mergeCell ref="C179:C181"/>
    <mergeCell ref="F179:F181"/>
    <mergeCell ref="G179:G181"/>
    <mergeCell ref="H179:H181"/>
    <mergeCell ref="B182:B184"/>
    <mergeCell ref="C182:C184"/>
    <mergeCell ref="F182:F184"/>
    <mergeCell ref="G182:G184"/>
    <mergeCell ref="H182:H184"/>
    <mergeCell ref="B173:B175"/>
    <mergeCell ref="C173:C175"/>
    <mergeCell ref="F173:F175"/>
    <mergeCell ref="G173:G175"/>
    <mergeCell ref="AD21:AH21"/>
    <mergeCell ref="X21:AB21"/>
    <mergeCell ref="J65:N65"/>
    <mergeCell ref="J77:N77"/>
    <mergeCell ref="J89:N89"/>
    <mergeCell ref="J101:N101"/>
    <mergeCell ref="J113:N113"/>
    <mergeCell ref="J125:N125"/>
    <mergeCell ref="B191:B193"/>
    <mergeCell ref="C191:C193"/>
    <mergeCell ref="F191:F193"/>
    <mergeCell ref="G191:G193"/>
    <mergeCell ref="H191:H193"/>
    <mergeCell ref="B188:B190"/>
    <mergeCell ref="C188:C190"/>
    <mergeCell ref="F188:F190"/>
    <mergeCell ref="G188:G190"/>
    <mergeCell ref="H188:H190"/>
    <mergeCell ref="H173:H175"/>
    <mergeCell ref="B176:B178"/>
    <mergeCell ref="C176:C178"/>
    <mergeCell ref="F176:F178"/>
    <mergeCell ref="G176:G178"/>
    <mergeCell ref="H176:H17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R85:S85"/>
  <sheetViews>
    <sheetView topLeftCell="B70" workbookViewId="0">
      <selection activeCell="T58" sqref="T58"/>
    </sheetView>
  </sheetViews>
  <sheetFormatPr defaultRowHeight="15" x14ac:dyDescent="0.25"/>
  <sheetData>
    <row r="85" spans="18:19" ht="23.25" x14ac:dyDescent="0.35">
      <c r="R85" s="53"/>
      <c r="S85" s="5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opLeftCell="A14" workbookViewId="0">
      <selection activeCell="F6" sqref="F6"/>
    </sheetView>
  </sheetViews>
  <sheetFormatPr defaultRowHeight="15" x14ac:dyDescent="0.25"/>
  <cols>
    <col min="2" max="2" width="11.7109375" customWidth="1"/>
    <col min="3" max="3" width="69.7109375" customWidth="1"/>
  </cols>
  <sheetData>
    <row r="1" spans="1:4" ht="15.75" x14ac:dyDescent="0.25">
      <c r="A1" s="15"/>
      <c r="B1" s="43" t="s">
        <v>44</v>
      </c>
      <c r="C1" s="41" t="s">
        <v>45</v>
      </c>
      <c r="D1" s="15"/>
    </row>
    <row r="2" spans="1:4" ht="39.75" customHeight="1" x14ac:dyDescent="0.25">
      <c r="A2" s="15"/>
      <c r="B2" s="43" t="s">
        <v>46</v>
      </c>
      <c r="C2" s="42" t="s">
        <v>47</v>
      </c>
      <c r="D2" s="15"/>
    </row>
    <row r="3" spans="1:4" ht="37.5" customHeight="1" x14ac:dyDescent="0.25">
      <c r="A3" s="15"/>
      <c r="B3" s="43" t="s">
        <v>48</v>
      </c>
      <c r="C3" s="42" t="s">
        <v>49</v>
      </c>
      <c r="D3" s="15"/>
    </row>
    <row r="4" spans="1:4" ht="38.25" customHeight="1" x14ac:dyDescent="0.25">
      <c r="A4" s="15"/>
      <c r="B4" s="43" t="s">
        <v>50</v>
      </c>
      <c r="C4" s="42" t="s">
        <v>51</v>
      </c>
      <c r="D4" s="15"/>
    </row>
    <row r="5" spans="1:4" ht="31.5" customHeight="1" x14ac:dyDescent="0.25">
      <c r="A5" s="15"/>
      <c r="B5" s="210" t="s">
        <v>52</v>
      </c>
      <c r="C5" s="42" t="s">
        <v>53</v>
      </c>
      <c r="D5" s="15"/>
    </row>
    <row r="6" spans="1:4" ht="47.25" customHeight="1" x14ac:dyDescent="0.25">
      <c r="A6" s="15"/>
      <c r="B6" s="210"/>
      <c r="C6" s="42" t="s">
        <v>54</v>
      </c>
      <c r="D6" s="15"/>
    </row>
    <row r="7" spans="1:4" ht="42.75" customHeight="1" x14ac:dyDescent="0.25">
      <c r="A7" s="15"/>
      <c r="B7" s="210"/>
      <c r="C7" s="208" t="s">
        <v>55</v>
      </c>
      <c r="D7" s="15"/>
    </row>
    <row r="8" spans="1:4" ht="15.75" hidden="1" customHeight="1" thickBot="1" x14ac:dyDescent="0.3">
      <c r="A8" s="15"/>
      <c r="B8" s="210"/>
      <c r="C8" s="209"/>
      <c r="D8" s="15"/>
    </row>
    <row r="9" spans="1:4" ht="15.75" customHeight="1" x14ac:dyDescent="0.25">
      <c r="A9" s="15"/>
      <c r="B9" s="210"/>
      <c r="C9" s="42" t="s">
        <v>56</v>
      </c>
      <c r="D9" s="15"/>
    </row>
    <row r="10" spans="1:4" ht="35.25" customHeight="1" x14ac:dyDescent="0.25">
      <c r="A10" s="15"/>
      <c r="B10" s="210"/>
      <c r="C10" s="208" t="s">
        <v>60</v>
      </c>
      <c r="D10" s="15"/>
    </row>
    <row r="11" spans="1:4" ht="15.75" hidden="1" customHeight="1" thickBot="1" x14ac:dyDescent="0.3">
      <c r="A11" s="15"/>
      <c r="B11" s="210"/>
      <c r="C11" s="209"/>
      <c r="D11" s="15"/>
    </row>
    <row r="12" spans="1:4" ht="35.25" customHeight="1" x14ac:dyDescent="0.25">
      <c r="A12" s="15"/>
      <c r="B12" s="210"/>
      <c r="C12" s="208" t="s">
        <v>59</v>
      </c>
      <c r="D12" s="15"/>
    </row>
    <row r="13" spans="1:4" ht="15.75" hidden="1" customHeight="1" thickBot="1" x14ac:dyDescent="0.3">
      <c r="A13" s="15"/>
      <c r="B13" s="210"/>
      <c r="C13" s="209"/>
      <c r="D13" s="15"/>
    </row>
    <row r="14" spans="1:4" ht="35.25" customHeight="1" x14ac:dyDescent="0.25">
      <c r="A14" s="15"/>
      <c r="B14" s="210"/>
      <c r="C14" s="208" t="s">
        <v>58</v>
      </c>
      <c r="D14" s="15"/>
    </row>
    <row r="15" spans="1:4" ht="15.75" hidden="1" customHeight="1" thickBot="1" x14ac:dyDescent="0.3">
      <c r="A15" s="15"/>
      <c r="B15" s="210"/>
      <c r="C15" s="209"/>
      <c r="D15" s="15"/>
    </row>
    <row r="16" spans="1:4" ht="31.5" x14ac:dyDescent="0.25">
      <c r="A16" s="15"/>
      <c r="B16" s="210"/>
      <c r="C16" s="42" t="s">
        <v>57</v>
      </c>
      <c r="D16" s="15"/>
    </row>
  </sheetData>
  <mergeCells count="5">
    <mergeCell ref="C14:C15"/>
    <mergeCell ref="B5:B16"/>
    <mergeCell ref="C7:C8"/>
    <mergeCell ref="C10:C11"/>
    <mergeCell ref="C12:C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TEMPERATURA</vt:lpstr>
      <vt:lpstr>UMIDADE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C. Figenbaun</dc:creator>
  <cp:lastModifiedBy>Ana Fiegenbaum</cp:lastModifiedBy>
  <dcterms:created xsi:type="dcterms:W3CDTF">2018-02-15T12:20:35Z</dcterms:created>
  <dcterms:modified xsi:type="dcterms:W3CDTF">2018-11-13T15:07:28Z</dcterms:modified>
</cp:coreProperties>
</file>